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esorías Wilson\Archivos de Trabajo\Aguas del huila\Auditorias AGUAS\INDICADORES DE GESTIÓN AGUAS\INDICADORES 2018\"/>
    </mc:Choice>
  </mc:AlternateContent>
  <xr:revisionPtr revIDLastSave="0" documentId="13_ncr:1_{8C00CD66-6B0C-40FC-94EC-61E51A96022C}" xr6:coauthVersionLast="28" xr6:coauthVersionMax="28" xr10:uidLastSave="{00000000-0000-0000-0000-000000000000}"/>
  <workbookProtection workbookAlgorithmName="SHA-512" workbookHashValue="Mf9/9w++zc/f8a2OyqWVCMNWy/2CvNBQDGaDGRoC19Oha/VO1UFOceoZrQXuPohPaGgeORP2gP2kdKTV1nCArA==" workbookSaltValue="jsDtwJXTUQev9BZqgLjXqQ==" workbookSpinCount="100000" lockStructure="1"/>
  <bookViews>
    <workbookView xWindow="0" yWindow="0" windowWidth="20490" windowHeight="7680" xr2:uid="{00000000-000D-0000-FFFF-FFFF00000000}"/>
  </bookViews>
  <sheets>
    <sheet name="SET-Direcc. Estratégico" sheetId="1" r:id="rId1"/>
    <sheet name="01" sheetId="55" r:id="rId2"/>
  </sheets>
  <definedNames>
    <definedName name="_xlnm.Print_Titles" localSheetId="0">'SET-Direcc. Estratégico'!$1:$5</definedName>
  </definedNames>
  <calcPr calcId="171027"/>
</workbook>
</file>

<file path=xl/calcChain.xml><?xml version="1.0" encoding="utf-8"?>
<calcChain xmlns="http://schemas.openxmlformats.org/spreadsheetml/2006/main">
  <c r="C15" i="55" l="1"/>
  <c r="C16" i="55"/>
  <c r="O16" i="55" l="1"/>
  <c r="O15" i="55"/>
  <c r="F5" i="55" l="1"/>
  <c r="O19" i="55" l="1"/>
  <c r="O18" i="55"/>
  <c r="F3" i="55"/>
  <c r="L22" i="55" l="1"/>
  <c r="H22" i="55"/>
  <c r="D22" i="55"/>
  <c r="I9" i="55"/>
  <c r="F9" i="55"/>
  <c r="A9" i="55"/>
  <c r="G6" i="55"/>
  <c r="F4" i="55"/>
  <c r="O17" i="55"/>
  <c r="L6" i="1" s="1"/>
  <c r="N17" i="55"/>
  <c r="X6" i="1" s="1"/>
  <c r="M17" i="55"/>
  <c r="W6" i="1" s="1"/>
  <c r="L17" i="55"/>
  <c r="V6" i="1" s="1"/>
  <c r="K17" i="55"/>
  <c r="U6" i="1" s="1"/>
  <c r="J17" i="55"/>
  <c r="T6" i="1" s="1"/>
  <c r="I17" i="55"/>
  <c r="S6" i="1" s="1"/>
  <c r="H17" i="55"/>
  <c r="R6" i="1" s="1"/>
  <c r="G17" i="55"/>
  <c r="Q6" i="1" s="1"/>
  <c r="F17" i="55"/>
  <c r="P6" i="1" s="1"/>
  <c r="E17" i="55"/>
  <c r="O6" i="1" s="1"/>
  <c r="D17" i="55"/>
  <c r="N6" i="1" s="1"/>
  <c r="C17" i="55"/>
  <c r="M6" i="1" s="1"/>
  <c r="N16" i="55"/>
  <c r="M16" i="55"/>
  <c r="L16" i="55"/>
  <c r="K16" i="55"/>
  <c r="J16" i="55"/>
  <c r="I16" i="55"/>
  <c r="H16" i="55"/>
  <c r="G16" i="55"/>
  <c r="F16" i="55"/>
  <c r="E16" i="55"/>
  <c r="D16" i="55"/>
  <c r="N15" i="55"/>
  <c r="M15" i="55"/>
  <c r="L15" i="55"/>
  <c r="K15" i="55"/>
  <c r="J15" i="55"/>
  <c r="I15" i="55"/>
  <c r="H15" i="55"/>
  <c r="G15" i="55"/>
  <c r="F15" i="55"/>
  <c r="E15" i="55"/>
  <c r="D15" i="55"/>
  <c r="H9" i="5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WILSON</author>
  </authors>
  <commentList>
    <comment ref="J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Recomendable dejar como línea base el resultado final del indicador en el año inmediatamente anterior</t>
        </r>
      </text>
    </comment>
    <comment ref="K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Importante aquí establecer para cada indicador la meta final deseada de forma razonable, que se proyecta al cierre de la presente vigencia</t>
        </r>
      </text>
    </comment>
  </commentList>
</comments>
</file>

<file path=xl/sharedStrings.xml><?xml version="1.0" encoding="utf-8"?>
<sst xmlns="http://schemas.openxmlformats.org/spreadsheetml/2006/main" count="123" uniqueCount="100">
  <si>
    <t>PROCESO</t>
  </si>
  <si>
    <t>NOMBRE DEL INDICADOR</t>
  </si>
  <si>
    <t>OBJETIVO DEL INDICADOR</t>
  </si>
  <si>
    <t xml:space="preserve"> </t>
  </si>
  <si>
    <t>Mensual</t>
  </si>
  <si>
    <t>FORMULA DEL INDICADOR</t>
  </si>
  <si>
    <t>INTERPRETACIÓN SITUACIÓN</t>
  </si>
  <si>
    <t>OPTIMA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</si>
  <si>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</si>
  <si>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</si>
  <si>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</si>
  <si>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</si>
  <si>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</si>
  <si>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</si>
  <si>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</si>
  <si>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</si>
  <si>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</si>
  <si>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</si>
  <si>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</si>
  <si>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</si>
  <si>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rPr>
        <sz val="10"/>
        <rFont val="Tahoma"/>
        <family val="2"/>
      </rPr>
      <t xml:space="preserve">FORMATO: </t>
    </r>
    <r>
      <rPr>
        <b/>
        <sz val="10"/>
        <rFont val="Tahoma"/>
        <family val="2"/>
      </rPr>
      <t>MATRIZ DE REGISTRO Y MEDICIÓN DE INDICADORES</t>
    </r>
  </si>
  <si>
    <t>CÓDIGO DEL INDICADOR</t>
  </si>
  <si>
    <t>Objetivo</t>
  </si>
  <si>
    <t>Unidad de medida</t>
  </si>
  <si>
    <t>Formula</t>
  </si>
  <si>
    <t>Meta</t>
  </si>
  <si>
    <t>Frecuencia</t>
  </si>
  <si>
    <t>Fuente de Información</t>
  </si>
  <si>
    <t>Responsable</t>
  </si>
  <si>
    <t>Por obtener Datos</t>
  </si>
  <si>
    <t>Por Análizar Datos</t>
  </si>
  <si>
    <t>MEDICIÓN DE DATOS:</t>
  </si>
  <si>
    <t>MES</t>
  </si>
  <si>
    <t>ACUM</t>
  </si>
  <si>
    <t>RANGOS DE EVALUACIÓN</t>
  </si>
  <si>
    <t>%</t>
  </si>
  <si>
    <t>ANÁLISIS GRÁFICO (Tendencia del indicador)</t>
  </si>
  <si>
    <t>VARIABLES</t>
  </si>
  <si>
    <t>METODOLOGIA PARA OBTENER LOS DATOS:</t>
  </si>
  <si>
    <t>LINEA BASE</t>
  </si>
  <si>
    <t>PERIODICIDAD REPORTE</t>
  </si>
  <si>
    <t>IN01</t>
  </si>
  <si>
    <t>SET INDICADORES GESTIÓN</t>
  </si>
  <si>
    <t xml:space="preserve">PROCESO: </t>
  </si>
  <si>
    <t>Anual</t>
  </si>
  <si>
    <t>Trimestral</t>
  </si>
  <si>
    <t>Acum.</t>
  </si>
  <si>
    <t>TIPO DE INDICADOR</t>
  </si>
  <si>
    <t>Eficacia</t>
  </si>
  <si>
    <t>Efectividad</t>
  </si>
  <si>
    <r>
      <rPr>
        <b/>
        <sz val="9"/>
        <rFont val="Tahoma"/>
        <family val="2"/>
      </rPr>
      <t>ANÁLISIS DE MEDICIÓN</t>
    </r>
    <r>
      <rPr>
        <sz val="9"/>
        <rFont val="Tahoma"/>
        <family val="2"/>
      </rPr>
      <t xml:space="preserve"> (Cumplimiento de metas, comportamiento histórico, tendencias, causas):</t>
    </r>
  </si>
  <si>
    <r>
      <rPr>
        <b/>
        <sz val="9"/>
        <rFont val="Tahoma"/>
        <family val="2"/>
      </rPr>
      <t>ACCIONES DE MEJORAMIENTO REQUERIDAS</t>
    </r>
    <r>
      <rPr>
        <sz val="9"/>
        <rFont val="Tahoma"/>
        <family val="2"/>
      </rPr>
      <t xml:space="preserve"> (Acciones a tomar cuando se evidencie el incumplimiento de las metas propuestas):</t>
    </r>
  </si>
  <si>
    <t>Fecha</t>
  </si>
  <si>
    <t>ACEPTABLE</t>
  </si>
  <si>
    <t>DEFICIENTE</t>
  </si>
  <si>
    <t>Bimensual</t>
  </si>
  <si>
    <t>Cuatrimestral</t>
  </si>
  <si>
    <t>Semestral</t>
  </si>
  <si>
    <t>TIPO INDICADOR</t>
  </si>
  <si>
    <t>Versión 2,0</t>
  </si>
  <si>
    <t>GESTIÓN DE PROYECTOS</t>
  </si>
  <si>
    <t>GESTIÓN DE PORTAFOLIO</t>
  </si>
  <si>
    <t>GESTIÓN DE OPORTUNIDADES</t>
  </si>
  <si>
    <t>GESTIÓN DE BIENES Y SERVICIOS</t>
  </si>
  <si>
    <t>GESTIÓN JURÍDICA - CONTRATACIÓN</t>
  </si>
  <si>
    <t>TECNOLOGIAS DE LA INFORMACIÓN Y LA COMUNICACIÓN - TIC'S</t>
  </si>
  <si>
    <t>MEJORAMIENTO CONTINUO</t>
  </si>
  <si>
    <t>GESTIÓN DE RECURSOS HUMANOS</t>
  </si>
  <si>
    <t>GESTIÓN DE SERVICIOS PÚBLICOS</t>
  </si>
  <si>
    <t>GESTIÓN DEL CONOCIMIENTO</t>
  </si>
  <si>
    <t>GESTIÓN FINANCIERA</t>
  </si>
  <si>
    <t>CONTROL INTERNO</t>
  </si>
  <si>
    <t>DIRECCIONAMIENTO ESTRATÉGICO</t>
  </si>
  <si>
    <t xml:space="preserve">Eficiencia </t>
  </si>
  <si>
    <t>GRUPO DE GESTIÓN DE PROYECTOS</t>
  </si>
  <si>
    <t>GRUPO DE GESTIÓN DE PORTAFOLIO</t>
  </si>
  <si>
    <t>GRUPO DE GESTIÓN DE OPORTUNIDADES</t>
  </si>
  <si>
    <t>GRUPO DE GESTIÓN DE BIENES Y SERVICIOS</t>
  </si>
  <si>
    <t>GRUPO DE GESTIÓN JURÍDICA - CONTRATACIÓN</t>
  </si>
  <si>
    <t>GRUPO DE TECNOLOGIAS DE LA INFORMACIÓN Y LA COMUNICACIÓN - TIC'S</t>
  </si>
  <si>
    <t>GRUPO DE MEJORAMIENTO CONTINUO</t>
  </si>
  <si>
    <t>GRUPO DE GESTIÓN DE RECURSOS HUMANOS</t>
  </si>
  <si>
    <t>GRUPO DE GESTIÓN DE SERVICIOS PÚBLICOS</t>
  </si>
  <si>
    <t>GRUPO DE GESTIÓN DEL CONOCIMIENTO</t>
  </si>
  <si>
    <t>GRUPO DE GESTIÓN FINANCIERA</t>
  </si>
  <si>
    <t>GRUPO DE CONTROL INTERNO</t>
  </si>
  <si>
    <t>GRUPO DE DIRECCIONAMIENTO ESTRATÉGICO</t>
  </si>
  <si>
    <t>AH-DE-</t>
  </si>
  <si>
    <t>Seguimiento a procesos corporativos</t>
  </si>
  <si>
    <t>No.  indicadores que alcanzaron la meta (excelente) / Total de indicadores</t>
  </si>
  <si>
    <t>Menor al 59%</t>
  </si>
  <si>
    <t>Entre 60% y 69%</t>
  </si>
  <si>
    <t>Entre 70% y 100%</t>
  </si>
  <si>
    <t>Número indicadores que alcanzan la meta: excelente</t>
  </si>
  <si>
    <t>Total de indicadores</t>
  </si>
  <si>
    <t>RESULTADOS DE LA VIGENCIA</t>
  </si>
  <si>
    <t>META 2018</t>
  </si>
  <si>
    <t>RESULTADOS VIGENCIA 2018</t>
  </si>
  <si>
    <t>META  AÑO 2018</t>
  </si>
  <si>
    <t>VIGENCIA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</si>
</sst>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b/>
      <sz val="10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b/>
      <sz val="6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Tahoma"/>
      <family val="2"/>
    </font>
    <font>
      <sz val="11"/>
      <name val="Arial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0" fontId="5" fillId="0" borderId="0" xfId="0" applyFont="1"/>
    <xf numFmtId="0" fontId="0" fillId="0" borderId="0" xfId="0"/>
    <xf numFmtId="0" fontId="8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10" fillId="2" borderId="15" xfId="1" applyFont="1" applyFill="1" applyBorder="1" applyAlignment="1">
      <alignment horizontal="center" vertical="center"/>
    </xf>
    <xf numFmtId="0" fontId="8" fillId="0" borderId="0" xfId="1" applyFont="1" applyAlignment="1">
      <alignment horizontal="right" vertical="center"/>
    </xf>
    <xf numFmtId="9" fontId="8" fillId="0" borderId="0" xfId="1" applyNumberFormat="1" applyFont="1" applyAlignment="1">
      <alignment horizontal="center" vertical="center"/>
    </xf>
    <xf numFmtId="9" fontId="10" fillId="0" borderId="1" xfId="1" applyNumberFormat="1" applyFont="1" applyFill="1" applyBorder="1" applyAlignment="1">
      <alignment vertical="center"/>
    </xf>
    <xf numFmtId="164" fontId="8" fillId="7" borderId="1" xfId="1" applyNumberFormat="1" applyFont="1" applyFill="1" applyBorder="1" applyAlignment="1">
      <alignment horizontal="right" vertical="center"/>
    </xf>
    <xf numFmtId="164" fontId="8" fillId="7" borderId="15" xfId="1" applyNumberFormat="1" applyFont="1" applyFill="1" applyBorder="1" applyAlignment="1">
      <alignment horizontal="right" vertical="center"/>
    </xf>
    <xf numFmtId="9" fontId="9" fillId="7" borderId="12" xfId="1" applyNumberFormat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8" fillId="7" borderId="15" xfId="1" applyFont="1" applyFill="1" applyBorder="1" applyAlignment="1">
      <alignment vertical="center"/>
    </xf>
    <xf numFmtId="0" fontId="8" fillId="7" borderId="13" xfId="1" applyFont="1" applyFill="1" applyBorder="1" applyAlignment="1">
      <alignment vertical="center"/>
    </xf>
    <xf numFmtId="0" fontId="14" fillId="7" borderId="29" xfId="1" applyFont="1" applyFill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9" fillId="7" borderId="12" xfId="1" applyFont="1" applyFill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textRotation="90" wrapText="1"/>
    </xf>
    <xf numFmtId="164" fontId="15" fillId="0" borderId="35" xfId="0" applyNumberFormat="1" applyFont="1" applyBorder="1" applyAlignment="1">
      <alignment horizontal="center" vertical="center" textRotation="90" wrapText="1"/>
    </xf>
    <xf numFmtId="0" fontId="15" fillId="8" borderId="35" xfId="0" applyFont="1" applyFill="1" applyBorder="1" applyAlignment="1">
      <alignment horizontal="center" vertical="center" textRotation="90" wrapText="1"/>
    </xf>
    <xf numFmtId="0" fontId="19" fillId="5" borderId="35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justify" vertical="center" wrapText="1"/>
    </xf>
    <xf numFmtId="0" fontId="9" fillId="0" borderId="12" xfId="1" applyFont="1" applyBorder="1" applyAlignment="1">
      <alignment horizontal="justify" vertical="center" wrapText="1"/>
    </xf>
    <xf numFmtId="0" fontId="2" fillId="0" borderId="35" xfId="1" applyFont="1" applyBorder="1" applyAlignment="1">
      <alignment horizontal="justify" vertical="top" wrapText="1"/>
    </xf>
    <xf numFmtId="0" fontId="17" fillId="0" borderId="35" xfId="0" applyFont="1" applyBorder="1" applyAlignment="1">
      <alignment horizontal="justify" vertical="top" wrapText="1"/>
    </xf>
    <xf numFmtId="49" fontId="5" fillId="0" borderId="35" xfId="0" applyNumberFormat="1" applyFont="1" applyFill="1" applyBorder="1" applyAlignment="1">
      <alignment horizontal="center" vertical="top"/>
    </xf>
    <xf numFmtId="0" fontId="16" fillId="0" borderId="35" xfId="0" applyFont="1" applyFill="1" applyBorder="1" applyAlignment="1">
      <alignment vertical="top" wrapText="1"/>
    </xf>
    <xf numFmtId="0" fontId="21" fillId="0" borderId="0" xfId="0" applyFont="1"/>
    <xf numFmtId="0" fontId="25" fillId="0" borderId="0" xfId="0" applyFont="1"/>
    <xf numFmtId="0" fontId="2" fillId="0" borderId="35" xfId="0" applyFont="1" applyFill="1" applyBorder="1" applyAlignment="1">
      <alignment horizontal="center" vertical="center" textRotation="90" wrapText="1"/>
    </xf>
    <xf numFmtId="9" fontId="3" fillId="0" borderId="35" xfId="1" applyNumberFormat="1" applyFont="1" applyFill="1" applyBorder="1" applyAlignment="1">
      <alignment horizontal="center" vertical="center" wrapText="1"/>
    </xf>
    <xf numFmtId="164" fontId="15" fillId="0" borderId="35" xfId="0" applyNumberFormat="1" applyFont="1" applyFill="1" applyBorder="1" applyAlignment="1">
      <alignment horizontal="center" vertical="center" textRotation="90" wrapText="1"/>
    </xf>
    <xf numFmtId="0" fontId="10" fillId="2" borderId="1" xfId="1" applyFont="1" applyFill="1" applyBorder="1" applyAlignment="1">
      <alignment horizontal="center" vertical="center"/>
    </xf>
    <xf numFmtId="9" fontId="8" fillId="0" borderId="1" xfId="1" applyNumberFormat="1" applyFont="1" applyFill="1" applyBorder="1" applyAlignment="1">
      <alignment vertical="center"/>
    </xf>
    <xf numFmtId="9" fontId="10" fillId="7" borderId="15" xfId="1" applyNumberFormat="1" applyFont="1" applyFill="1" applyBorder="1" applyAlignment="1">
      <alignment vertical="center"/>
    </xf>
    <xf numFmtId="0" fontId="0" fillId="9" borderId="36" xfId="0" applyFill="1" applyBorder="1" applyAlignment="1">
      <alignment horizontal="center"/>
    </xf>
    <xf numFmtId="0" fontId="22" fillId="0" borderId="40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3" fillId="0" borderId="41" xfId="0" applyFont="1" applyFill="1" applyBorder="1" applyAlignment="1">
      <alignment horizontal="center" vertical="center"/>
    </xf>
    <xf numFmtId="0" fontId="23" fillId="0" borderId="38" xfId="0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4" fillId="8" borderId="35" xfId="0" applyFont="1" applyFill="1" applyBorder="1" applyAlignment="1">
      <alignment horizontal="center" vertical="center" wrapText="1"/>
    </xf>
    <xf numFmtId="0" fontId="15" fillId="7" borderId="35" xfId="0" applyFont="1" applyFill="1" applyBorder="1" applyAlignment="1">
      <alignment horizontal="center" vertical="center" textRotation="90" wrapText="1"/>
    </xf>
    <xf numFmtId="0" fontId="6" fillId="8" borderId="35" xfId="0" applyFont="1" applyFill="1" applyBorder="1" applyAlignment="1">
      <alignment horizontal="center" vertical="center" wrapText="1"/>
    </xf>
    <xf numFmtId="0" fontId="7" fillId="8" borderId="35" xfId="0" applyFont="1" applyFill="1" applyBorder="1" applyAlignment="1">
      <alignment horizontal="center" vertical="center" textRotation="90" wrapText="1"/>
    </xf>
    <xf numFmtId="0" fontId="4" fillId="8" borderId="35" xfId="0" applyFont="1" applyFill="1" applyBorder="1" applyAlignment="1">
      <alignment horizontal="center" vertical="center" textRotation="90" wrapText="1"/>
    </xf>
    <xf numFmtId="0" fontId="18" fillId="8" borderId="32" xfId="0" applyFont="1" applyFill="1" applyBorder="1" applyAlignment="1">
      <alignment horizontal="right" vertical="center" wrapText="1"/>
    </xf>
    <xf numFmtId="0" fontId="18" fillId="8" borderId="33" xfId="0" applyFont="1" applyFill="1" applyBorder="1" applyAlignment="1">
      <alignment horizontal="right" vertical="center" wrapText="1"/>
    </xf>
    <xf numFmtId="0" fontId="20" fillId="0" borderId="33" xfId="0" applyFont="1" applyFill="1" applyBorder="1" applyAlignment="1">
      <alignment horizontal="left" vertical="center" wrapText="1"/>
    </xf>
    <xf numFmtId="0" fontId="20" fillId="0" borderId="34" xfId="0" applyFont="1" applyFill="1" applyBorder="1" applyAlignment="1">
      <alignment horizontal="left" vertical="center" wrapText="1"/>
    </xf>
    <xf numFmtId="0" fontId="8" fillId="7" borderId="2" xfId="1" applyFont="1" applyFill="1" applyBorder="1" applyAlignment="1">
      <alignment horizontal="center" vertical="center"/>
    </xf>
    <xf numFmtId="0" fontId="8" fillId="7" borderId="3" xfId="1" applyFont="1" applyFill="1" applyBorder="1" applyAlignment="1">
      <alignment horizontal="center" vertical="center"/>
    </xf>
    <xf numFmtId="0" fontId="8" fillId="7" borderId="4" xfId="1" applyFont="1" applyFill="1" applyBorder="1" applyAlignment="1">
      <alignment horizontal="center" vertical="center"/>
    </xf>
    <xf numFmtId="9" fontId="10" fillId="7" borderId="24" xfId="1" applyNumberFormat="1" applyFont="1" applyFill="1" applyBorder="1" applyAlignment="1">
      <alignment horizontal="center" vertical="center"/>
    </xf>
    <xf numFmtId="0" fontId="10" fillId="7" borderId="25" xfId="1" applyFont="1" applyFill="1" applyBorder="1" applyAlignment="1">
      <alignment horizontal="center" vertical="center"/>
    </xf>
    <xf numFmtId="0" fontId="10" fillId="7" borderId="26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11" fillId="7" borderId="25" xfId="1" applyFont="1" applyFill="1" applyBorder="1" applyAlignment="1">
      <alignment horizontal="center" vertical="center"/>
    </xf>
    <xf numFmtId="0" fontId="11" fillId="7" borderId="26" xfId="1" applyFont="1" applyFill="1" applyBorder="1" applyAlignment="1">
      <alignment horizontal="center" vertical="center"/>
    </xf>
    <xf numFmtId="0" fontId="14" fillId="6" borderId="18" xfId="1" applyFont="1" applyFill="1" applyBorder="1" applyAlignment="1">
      <alignment horizontal="left" vertical="center"/>
    </xf>
    <xf numFmtId="0" fontId="14" fillId="6" borderId="1" xfId="1" applyFont="1" applyFill="1" applyBorder="1" applyAlignment="1">
      <alignment horizontal="left" vertical="center"/>
    </xf>
    <xf numFmtId="0" fontId="10" fillId="7" borderId="18" xfId="1" applyFont="1" applyFill="1" applyBorder="1" applyAlignment="1">
      <alignment horizontal="center" vertical="center" textRotation="90"/>
    </xf>
    <xf numFmtId="0" fontId="10" fillId="7" borderId="11" xfId="1" applyFont="1" applyFill="1" applyBorder="1" applyAlignment="1">
      <alignment horizontal="center" vertical="center" textRotation="90"/>
    </xf>
    <xf numFmtId="0" fontId="10" fillId="7" borderId="8" xfId="1" applyFont="1" applyFill="1" applyBorder="1" applyAlignment="1">
      <alignment horizontal="center" vertical="center" wrapText="1"/>
    </xf>
    <xf numFmtId="0" fontId="10" fillId="7" borderId="9" xfId="1" applyFont="1" applyFill="1" applyBorder="1" applyAlignment="1">
      <alignment horizontal="center" vertical="center" wrapText="1"/>
    </xf>
    <xf numFmtId="0" fontId="10" fillId="7" borderId="22" xfId="1" applyFont="1" applyFill="1" applyBorder="1" applyAlignment="1">
      <alignment horizontal="center" vertical="center" wrapText="1"/>
    </xf>
    <xf numFmtId="0" fontId="10" fillId="7" borderId="11" xfId="1" applyFont="1" applyFill="1" applyBorder="1" applyAlignment="1">
      <alignment horizontal="center" vertical="center" wrapText="1"/>
    </xf>
    <xf numFmtId="0" fontId="10" fillId="7" borderId="12" xfId="1" applyFont="1" applyFill="1" applyBorder="1" applyAlignment="1">
      <alignment horizontal="center" vertical="center" wrapText="1"/>
    </xf>
    <xf numFmtId="0" fontId="10" fillId="5" borderId="23" xfId="1" applyFont="1" applyFill="1" applyBorder="1" applyAlignment="1">
      <alignment horizontal="center" vertical="center"/>
    </xf>
    <xf numFmtId="0" fontId="10" fillId="4" borderId="23" xfId="1" applyFont="1" applyFill="1" applyBorder="1" applyAlignment="1">
      <alignment horizontal="center" vertical="center"/>
    </xf>
    <xf numFmtId="0" fontId="9" fillId="7" borderId="11" xfId="1" applyFont="1" applyFill="1" applyBorder="1" applyAlignment="1">
      <alignment horizontal="left" vertical="center" wrapText="1"/>
    </xf>
    <xf numFmtId="0" fontId="9" fillId="7" borderId="12" xfId="1" applyFont="1" applyFill="1" applyBorder="1" applyAlignment="1">
      <alignment horizontal="left" vertical="center" wrapText="1"/>
    </xf>
    <xf numFmtId="0" fontId="14" fillId="0" borderId="29" xfId="1" applyFont="1" applyFill="1" applyBorder="1" applyAlignment="1">
      <alignment horizontal="center" vertical="center" wrapText="1"/>
    </xf>
    <xf numFmtId="0" fontId="14" fillId="0" borderId="30" xfId="1" applyFont="1" applyFill="1" applyBorder="1" applyAlignment="1">
      <alignment horizontal="center" vertical="center" wrapText="1"/>
    </xf>
    <xf numFmtId="0" fontId="14" fillId="0" borderId="31" xfId="1" applyFont="1" applyFill="1" applyBorder="1" applyAlignment="1">
      <alignment horizontal="center" vertical="center" wrapText="1"/>
    </xf>
    <xf numFmtId="0" fontId="10" fillId="3" borderId="23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10" fillId="7" borderId="16" xfId="1" applyFont="1" applyFill="1" applyBorder="1" applyAlignment="1">
      <alignment horizontal="center" vertical="center"/>
    </xf>
    <xf numFmtId="0" fontId="10" fillId="7" borderId="17" xfId="1" applyFont="1" applyFill="1" applyBorder="1" applyAlignment="1">
      <alignment horizontal="center" vertical="center"/>
    </xf>
    <xf numFmtId="0" fontId="10" fillId="7" borderId="19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left" vertical="center" wrapText="1"/>
    </xf>
    <xf numFmtId="0" fontId="10" fillId="7" borderId="6" xfId="1" applyFont="1" applyFill="1" applyBorder="1" applyAlignment="1">
      <alignment horizontal="left" vertical="center" wrapText="1"/>
    </xf>
    <xf numFmtId="0" fontId="10" fillId="7" borderId="7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 wrapText="1"/>
    </xf>
    <xf numFmtId="0" fontId="9" fillId="0" borderId="17" xfId="1" applyFont="1" applyFill="1" applyBorder="1" applyAlignment="1">
      <alignment horizontal="left" vertical="center" wrapText="1"/>
    </xf>
    <xf numFmtId="0" fontId="9" fillId="0" borderId="19" xfId="1" applyFont="1" applyFill="1" applyBorder="1" applyAlignment="1">
      <alignment horizontal="left" vertical="center" wrapText="1"/>
    </xf>
    <xf numFmtId="0" fontId="10" fillId="7" borderId="14" xfId="1" applyFont="1" applyFill="1" applyBorder="1" applyAlignment="1">
      <alignment horizontal="left" vertical="center"/>
    </xf>
    <xf numFmtId="0" fontId="10" fillId="7" borderId="0" xfId="1" applyFont="1" applyFill="1" applyBorder="1" applyAlignment="1">
      <alignment horizontal="left" vertical="center"/>
    </xf>
    <xf numFmtId="0" fontId="10" fillId="7" borderId="20" xfId="1" applyFont="1" applyFill="1" applyBorder="1" applyAlignment="1">
      <alignment horizontal="left"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8" fillId="7" borderId="18" xfId="1" applyFont="1" applyFill="1" applyBorder="1" applyAlignment="1">
      <alignment horizontal="left" vertical="center"/>
    </xf>
    <xf numFmtId="0" fontId="8" fillId="7" borderId="1" xfId="1" applyFont="1" applyFill="1" applyBorder="1" applyAlignment="1">
      <alignment horizontal="left" vertical="center"/>
    </xf>
    <xf numFmtId="0" fontId="10" fillId="7" borderId="1" xfId="1" applyFont="1" applyFill="1" applyBorder="1" applyAlignment="1">
      <alignment horizontal="left" vertical="center"/>
    </xf>
    <xf numFmtId="0" fontId="10" fillId="7" borderId="21" xfId="1" applyFont="1" applyFill="1" applyBorder="1" applyAlignment="1">
      <alignment horizontal="left" vertical="center"/>
    </xf>
    <xf numFmtId="0" fontId="10" fillId="7" borderId="28" xfId="1" applyFont="1" applyFill="1" applyBorder="1" applyAlignment="1">
      <alignment horizontal="left" vertical="center"/>
    </xf>
    <xf numFmtId="0" fontId="8" fillId="7" borderId="11" xfId="1" applyFont="1" applyFill="1" applyBorder="1" applyAlignment="1">
      <alignment horizontal="left" vertical="center"/>
    </xf>
    <xf numFmtId="0" fontId="8" fillId="7" borderId="12" xfId="1" applyFont="1" applyFill="1" applyBorder="1" applyAlignment="1">
      <alignment horizontal="left" vertical="center"/>
    </xf>
    <xf numFmtId="2" fontId="10" fillId="7" borderId="30" xfId="1" applyNumberFormat="1" applyFont="1" applyFill="1" applyBorder="1" applyAlignment="1">
      <alignment horizontal="left" vertical="center"/>
    </xf>
    <xf numFmtId="2" fontId="10" fillId="7" borderId="17" xfId="1" applyNumberFormat="1" applyFont="1" applyFill="1" applyBorder="1" applyAlignment="1">
      <alignment horizontal="left" vertical="center"/>
    </xf>
    <xf numFmtId="2" fontId="10" fillId="7" borderId="19" xfId="1" applyNumberFormat="1" applyFont="1" applyFill="1" applyBorder="1" applyAlignment="1">
      <alignment horizontal="left" vertical="center"/>
    </xf>
    <xf numFmtId="0" fontId="14" fillId="2" borderId="8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9" xfId="1" applyFont="1" applyFill="1" applyBorder="1" applyAlignment="1">
      <alignment horizontal="center" vertical="center" textRotation="90" wrapText="1"/>
    </xf>
    <xf numFmtId="0" fontId="14" fillId="2" borderId="1" xfId="1" applyFont="1" applyFill="1" applyBorder="1" applyAlignment="1">
      <alignment horizontal="center" vertical="center" textRotation="90" wrapText="1"/>
    </xf>
    <xf numFmtId="0" fontId="14" fillId="2" borderId="9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 wrapText="1"/>
    </xf>
    <xf numFmtId="0" fontId="8" fillId="7" borderId="42" xfId="1" applyFont="1" applyFill="1" applyBorder="1" applyAlignment="1">
      <alignment horizontal="left" vertical="center"/>
    </xf>
    <xf numFmtId="0" fontId="8" fillId="7" borderId="43" xfId="1" applyFont="1" applyFill="1" applyBorder="1" applyAlignment="1">
      <alignment horizontal="left" vertical="center"/>
    </xf>
    <xf numFmtId="0" fontId="8" fillId="7" borderId="44" xfId="1" applyFont="1" applyFill="1" applyBorder="1" applyAlignment="1">
      <alignment horizontal="left" vertical="center"/>
    </xf>
    <xf numFmtId="0" fontId="10" fillId="7" borderId="6" xfId="1" applyFont="1" applyFill="1" applyBorder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24" fillId="7" borderId="17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7" borderId="8" xfId="1" applyFont="1" applyFill="1" applyBorder="1" applyAlignment="1">
      <alignment horizontal="left" vertical="center"/>
    </xf>
    <xf numFmtId="0" fontId="8" fillId="7" borderId="9" xfId="1" applyFont="1" applyFill="1" applyBorder="1" applyAlignment="1">
      <alignment horizontal="left" vertical="center"/>
    </xf>
    <xf numFmtId="0" fontId="8" fillId="7" borderId="10" xfId="1" applyFont="1" applyFill="1" applyBorder="1" applyAlignment="1">
      <alignment horizontal="left" vertical="center"/>
    </xf>
    <xf numFmtId="0" fontId="8" fillId="9" borderId="6" xfId="1" applyFont="1" applyFill="1" applyBorder="1" applyAlignment="1">
      <alignment horizontal="center" vertical="center"/>
    </xf>
    <xf numFmtId="0" fontId="12" fillId="7" borderId="8" xfId="1" applyFont="1" applyFill="1" applyBorder="1" applyAlignment="1">
      <alignment horizontal="left" vertical="center"/>
    </xf>
    <xf numFmtId="0" fontId="12" fillId="7" borderId="9" xfId="1" applyFont="1" applyFill="1" applyBorder="1" applyAlignment="1">
      <alignment horizontal="left" vertical="center"/>
    </xf>
    <xf numFmtId="0" fontId="13" fillId="7" borderId="9" xfId="1" applyFont="1" applyFill="1" applyBorder="1" applyAlignment="1">
      <alignment horizontal="center" vertical="center"/>
    </xf>
    <xf numFmtId="0" fontId="13" fillId="7" borderId="10" xfId="1" applyFont="1" applyFill="1" applyBorder="1" applyAlignment="1">
      <alignment horizontal="center" vertical="center"/>
    </xf>
    <xf numFmtId="0" fontId="9" fillId="0" borderId="18" xfId="1" applyFont="1" applyBorder="1" applyAlignment="1">
      <alignment horizontal="justify" vertical="top" wrapText="1"/>
    </xf>
    <xf numFmtId="0" fontId="9" fillId="0" borderId="1" xfId="1" applyFont="1" applyBorder="1" applyAlignment="1">
      <alignment horizontal="justify" vertical="top" wrapText="1"/>
    </xf>
    <xf numFmtId="17" fontId="9" fillId="0" borderId="1" xfId="1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17" fontId="9" fillId="0" borderId="1" xfId="1" applyNumberFormat="1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9" fillId="0" borderId="11" xfId="1" applyFont="1" applyBorder="1" applyAlignment="1">
      <alignment horizontal="justify" vertical="top" wrapText="1"/>
    </xf>
    <xf numFmtId="0" fontId="9" fillId="0" borderId="12" xfId="1" applyFont="1" applyBorder="1" applyAlignment="1">
      <alignment horizontal="justify" vertical="top" wrapText="1"/>
    </xf>
    <xf numFmtId="0" fontId="0" fillId="0" borderId="13" xfId="0" applyBorder="1" applyAlignment="1">
      <alignment horizontal="justify" vertical="top" wrapText="1"/>
    </xf>
  </cellXfs>
  <cellStyles count="2">
    <cellStyle name="Normal" xfId="0" builtinId="0"/>
    <cellStyle name="Normal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'01'!$A$16</c:f>
              <c:strCache>
                <c:ptCount val="1"/>
                <c:pt idx="0">
                  <c:v>META  AÑO 2018</c:v>
                </c:pt>
              </c:strCache>
            </c:strRef>
          </c:tx>
          <c:marker>
            <c:symbol val="none"/>
          </c:marker>
          <c:cat>
            <c:strRef>
              <c:f>'01'!$C$14:$N$14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'01'!$C$16:$N$16</c:f>
              <c:numCache>
                <c:formatCode>0%</c:formatCode>
                <c:ptCount val="12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8-480C-9A79-FAA7D82FA4B8}"/>
            </c:ext>
          </c:extLst>
        </c:ser>
        <c:ser>
          <c:idx val="1"/>
          <c:order val="1"/>
          <c:tx>
            <c:strRef>
              <c:f>'01'!$A$17</c:f>
              <c:strCache>
                <c:ptCount val="1"/>
                <c:pt idx="0">
                  <c:v>RESULTADOS DE LA VIGENCIA</c:v>
                </c:pt>
              </c:strCache>
            </c:strRef>
          </c:tx>
          <c:marker>
            <c:symbol val="none"/>
          </c:marker>
          <c:cat>
            <c:strRef>
              <c:f>'01'!$C$14:$N$14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'01'!$C$17:$N$17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8-480C-9A79-FAA7D82FA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440128"/>
        <c:axId val="62010112"/>
      </c:lineChart>
      <c:catAx>
        <c:axId val="59440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O"/>
          </a:p>
        </c:txPr>
        <c:crossAx val="62010112"/>
        <c:crosses val="autoZero"/>
        <c:auto val="1"/>
        <c:lblAlgn val="ctr"/>
        <c:lblOffset val="100"/>
        <c:noMultiLvlLbl val="0"/>
      </c:catAx>
      <c:valAx>
        <c:axId val="620101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9440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800100</xdr:colOff>
          <xdr:row>0</xdr:row>
          <xdr:rowOff>57150</xdr:rowOff>
        </xdr:from>
        <xdr:to>
          <xdr:col>2</xdr:col>
          <xdr:colOff>495300</xdr:colOff>
          <xdr:row>1</xdr:row>
          <xdr:rowOff>114300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123824</xdr:colOff>
      <xdr:row>24</xdr:row>
      <xdr:rowOff>171450</xdr:rowOff>
    </xdr:from>
    <xdr:to>
      <xdr:col>13</xdr:col>
      <xdr:colOff>276225</xdr:colOff>
      <xdr:row>24</xdr:row>
      <xdr:rowOff>3076575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438150</xdr:colOff>
          <xdr:row>0</xdr:row>
          <xdr:rowOff>38100</xdr:rowOff>
        </xdr:from>
        <xdr:to>
          <xdr:col>1</xdr:col>
          <xdr:colOff>1314450</xdr:colOff>
          <xdr:row>1</xdr:row>
          <xdr:rowOff>123825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"/>
  <sheetViews>
    <sheetView tabSelected="1" zoomScaleNormal="100" workbookViewId="0">
      <pane ySplit="5" topLeftCell="A6" activePane="bottomLeft" state="frozen"/>
      <selection activeCell="F1" sqref="F1"/>
      <selection pane="bottomLeft" activeCell="A9" sqref="A9"/>
    </sheetView>
  </sheetViews>
  <sheetFormatPr baseColWidth="10" defaultRowHeight="15" x14ac:dyDescent="0.25"/>
  <cols>
    <col min="1" max="1" width="4.140625" style="2" customWidth="1"/>
    <col min="2" max="2" width="18.7109375" customWidth="1"/>
    <col min="3" max="3" width="28.5703125" customWidth="1"/>
    <col min="4" max="4" width="19.7109375" customWidth="1"/>
    <col min="5" max="5" width="4.5703125" customWidth="1"/>
    <col min="6" max="6" width="4.5703125" style="2" customWidth="1"/>
    <col min="7" max="7" width="8.7109375" customWidth="1"/>
    <col min="8" max="8" width="9.5703125" customWidth="1"/>
    <col min="9" max="9" width="10.5703125" customWidth="1"/>
    <col min="10" max="10" width="3.140625" customWidth="1"/>
    <col min="11" max="11" width="3" style="2" customWidth="1"/>
    <col min="12" max="12" width="4" style="2" customWidth="1"/>
    <col min="13" max="24" width="4.28515625" customWidth="1"/>
    <col min="26" max="26" width="0" hidden="1" customWidth="1"/>
    <col min="29" max="30" width="11.42578125" customWidth="1"/>
  </cols>
  <sheetData>
    <row r="1" spans="1:26" s="2" customFormat="1" ht="20.25" customHeight="1" thickTop="1" x14ac:dyDescent="0.25">
      <c r="A1" s="46"/>
      <c r="B1" s="47"/>
      <c r="C1" s="48"/>
      <c r="D1" s="40" t="s">
        <v>42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2"/>
    </row>
    <row r="2" spans="1:26" s="2" customFormat="1" ht="12.75" customHeight="1" thickBot="1" x14ac:dyDescent="0.3">
      <c r="A2" s="49"/>
      <c r="B2" s="50"/>
      <c r="C2" s="51"/>
      <c r="D2" s="43" t="s">
        <v>59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5"/>
    </row>
    <row r="3" spans="1:26" s="2" customFormat="1" ht="18" customHeight="1" thickTop="1" thickBot="1" x14ac:dyDescent="0.3">
      <c r="A3" s="57" t="s">
        <v>43</v>
      </c>
      <c r="B3" s="58"/>
      <c r="C3" s="58"/>
      <c r="D3" s="58"/>
      <c r="E3" s="58"/>
      <c r="F3" s="58"/>
      <c r="G3" s="58"/>
      <c r="H3" s="58"/>
      <c r="I3" s="58"/>
      <c r="J3" s="59" t="s">
        <v>72</v>
      </c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0"/>
    </row>
    <row r="4" spans="1:26" s="2" customFormat="1" ht="30.75" customHeight="1" thickTop="1" thickBot="1" x14ac:dyDescent="0.3">
      <c r="A4" s="52" t="s">
        <v>1</v>
      </c>
      <c r="B4" s="52"/>
      <c r="C4" s="52" t="s">
        <v>2</v>
      </c>
      <c r="D4" s="52" t="s">
        <v>5</v>
      </c>
      <c r="E4" s="55" t="s">
        <v>40</v>
      </c>
      <c r="F4" s="55" t="s">
        <v>58</v>
      </c>
      <c r="G4" s="52" t="s">
        <v>6</v>
      </c>
      <c r="H4" s="52"/>
      <c r="I4" s="52"/>
      <c r="J4" s="53" t="s">
        <v>39</v>
      </c>
      <c r="K4" s="53" t="s">
        <v>96</v>
      </c>
      <c r="L4" s="54" t="s">
        <v>97</v>
      </c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</row>
    <row r="5" spans="1:26" s="1" customFormat="1" ht="31.5" customHeight="1" thickTop="1" thickBot="1" x14ac:dyDescent="0.25">
      <c r="A5" s="52"/>
      <c r="B5" s="52"/>
      <c r="C5" s="52"/>
      <c r="D5" s="52"/>
      <c r="E5" s="56"/>
      <c r="F5" s="56"/>
      <c r="G5" s="22" t="s">
        <v>7</v>
      </c>
      <c r="H5" s="23" t="s">
        <v>53</v>
      </c>
      <c r="I5" s="24" t="s">
        <v>54</v>
      </c>
      <c r="J5" s="53"/>
      <c r="K5" s="53"/>
      <c r="L5" s="21" t="s">
        <v>46</v>
      </c>
      <c r="M5" s="21" t="s">
        <v>8</v>
      </c>
      <c r="N5" s="21" t="s">
        <v>9</v>
      </c>
      <c r="O5" s="21" t="s">
        <v>10</v>
      </c>
      <c r="P5" s="21" t="s">
        <v>11</v>
      </c>
      <c r="Q5" s="21" t="s">
        <v>12</v>
      </c>
      <c r="R5" s="21" t="s">
        <v>13</v>
      </c>
      <c r="S5" s="21" t="s">
        <v>14</v>
      </c>
      <c r="T5" s="21" t="s">
        <v>15</v>
      </c>
      <c r="U5" s="21" t="s">
        <v>16</v>
      </c>
      <c r="V5" s="21" t="s">
        <v>17</v>
      </c>
      <c r="W5" s="21" t="s">
        <v>18</v>
      </c>
      <c r="X5" s="21" t="s">
        <v>19</v>
      </c>
    </row>
    <row r="6" spans="1:26" s="1" customFormat="1" ht="100.5" customHeight="1" thickTop="1" thickBot="1" x14ac:dyDescent="0.25">
      <c r="A6" s="29" t="s">
        <v>41</v>
      </c>
      <c r="B6" s="30" t="s">
        <v>88</v>
      </c>
      <c r="C6" s="27"/>
      <c r="D6" s="28" t="s">
        <v>89</v>
      </c>
      <c r="E6" s="19" t="s">
        <v>57</v>
      </c>
      <c r="F6" s="33" t="s">
        <v>49</v>
      </c>
      <c r="G6" s="34" t="s">
        <v>92</v>
      </c>
      <c r="H6" s="34" t="s">
        <v>91</v>
      </c>
      <c r="I6" s="34" t="s">
        <v>90</v>
      </c>
      <c r="J6" s="35">
        <v>0.74</v>
      </c>
      <c r="K6" s="35">
        <v>0.8</v>
      </c>
      <c r="L6" s="20" t="str">
        <f>'01'!$O$17</f>
        <v>-</v>
      </c>
      <c r="M6" s="20" t="str">
        <f>'01'!$C$17</f>
        <v>-</v>
      </c>
      <c r="N6" s="20" t="str">
        <f>'01'!$D$17</f>
        <v>-</v>
      </c>
      <c r="O6" s="20" t="str">
        <f>'01'!$E$17</f>
        <v>-</v>
      </c>
      <c r="P6" s="20" t="str">
        <f>'01'!$F$17</f>
        <v>-</v>
      </c>
      <c r="Q6" s="20" t="str">
        <f>'01'!$G$17</f>
        <v>-</v>
      </c>
      <c r="R6" s="20" t="str">
        <f>'01'!$H$17</f>
        <v>-</v>
      </c>
      <c r="S6" s="20" t="str">
        <f>'01'!$I$17</f>
        <v>-</v>
      </c>
      <c r="T6" s="20" t="str">
        <f>'01'!$J$17</f>
        <v>-</v>
      </c>
      <c r="U6" s="20" t="str">
        <f>'01'!$K$17</f>
        <v>-</v>
      </c>
      <c r="V6" s="20" t="str">
        <f>'01'!$L$17</f>
        <v>-</v>
      </c>
      <c r="W6" s="20" t="str">
        <f>'01'!$M$17</f>
        <v>-</v>
      </c>
      <c r="X6" s="20" t="str">
        <f>'01'!$N$17</f>
        <v>-</v>
      </c>
    </row>
    <row r="7" spans="1:26" ht="4.5" customHeight="1" thickTop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</row>
    <row r="9" spans="1:26" x14ac:dyDescent="0.25">
      <c r="Z9" s="32" t="s">
        <v>60</v>
      </c>
    </row>
    <row r="10" spans="1:26" x14ac:dyDescent="0.25">
      <c r="Z10" s="32" t="s">
        <v>61</v>
      </c>
    </row>
    <row r="11" spans="1:26" x14ac:dyDescent="0.25">
      <c r="Z11" s="32" t="s">
        <v>62</v>
      </c>
    </row>
    <row r="12" spans="1:26" x14ac:dyDescent="0.25">
      <c r="Z12" s="32" t="s">
        <v>63</v>
      </c>
    </row>
    <row r="13" spans="1:26" x14ac:dyDescent="0.25">
      <c r="Z13" s="32" t="s">
        <v>64</v>
      </c>
    </row>
    <row r="14" spans="1:26" x14ac:dyDescent="0.25">
      <c r="Z14" s="32" t="s">
        <v>65</v>
      </c>
    </row>
    <row r="15" spans="1:26" x14ac:dyDescent="0.25">
      <c r="Z15" s="32" t="s">
        <v>66</v>
      </c>
    </row>
    <row r="16" spans="1:26" x14ac:dyDescent="0.25">
      <c r="Z16" s="32" t="s">
        <v>67</v>
      </c>
    </row>
    <row r="17" spans="26:26" x14ac:dyDescent="0.25">
      <c r="Z17" s="32" t="s">
        <v>68</v>
      </c>
    </row>
    <row r="18" spans="26:26" x14ac:dyDescent="0.25">
      <c r="Z18" s="32" t="s">
        <v>69</v>
      </c>
    </row>
    <row r="19" spans="26:26" x14ac:dyDescent="0.25">
      <c r="Z19" s="32" t="s">
        <v>70</v>
      </c>
    </row>
    <row r="20" spans="26:26" x14ac:dyDescent="0.25">
      <c r="Z20" s="32" t="s">
        <v>71</v>
      </c>
    </row>
    <row r="21" spans="26:26" x14ac:dyDescent="0.25">
      <c r="Z21" s="32" t="s">
        <v>72</v>
      </c>
    </row>
    <row r="23" spans="26:26" x14ac:dyDescent="0.25">
      <c r="Z23" s="32" t="s">
        <v>73</v>
      </c>
    </row>
    <row r="24" spans="26:26" x14ac:dyDescent="0.25">
      <c r="Z24" s="32" t="s">
        <v>48</v>
      </c>
    </row>
    <row r="25" spans="26:26" x14ac:dyDescent="0.25">
      <c r="Z25" s="32" t="s">
        <v>49</v>
      </c>
    </row>
    <row r="27" spans="26:26" x14ac:dyDescent="0.25">
      <c r="Z27" s="31" t="s">
        <v>4</v>
      </c>
    </row>
    <row r="28" spans="26:26" x14ac:dyDescent="0.25">
      <c r="Z28" s="31" t="s">
        <v>55</v>
      </c>
    </row>
    <row r="29" spans="26:26" x14ac:dyDescent="0.25">
      <c r="Z29" s="31" t="s">
        <v>45</v>
      </c>
    </row>
    <row r="30" spans="26:26" x14ac:dyDescent="0.25">
      <c r="Z30" s="31" t="s">
        <v>56</v>
      </c>
    </row>
    <row r="31" spans="26:26" x14ac:dyDescent="0.25">
      <c r="Z31" s="31" t="s">
        <v>57</v>
      </c>
    </row>
    <row r="32" spans="26:26" x14ac:dyDescent="0.25">
      <c r="Z32" s="31" t="s">
        <v>44</v>
      </c>
    </row>
  </sheetData>
  <sheetProtection algorithmName="SHA-512" hashValue="iNR/9K3h9KGo0jKFcGaeLbK3wfVyB6rD5kz8gQY4Ej9ofOT2hUEelojYRdllZd0chIrRiKnGfiqnjeWRYgZ0Og==" saltValue="T2M8j57RieGtVIMEzW3e/Q==" spinCount="100000" sheet="1" objects="1" scenarios="1"/>
  <mergeCells count="15">
    <mergeCell ref="A7:X7"/>
    <mergeCell ref="D1:X1"/>
    <mergeCell ref="D2:X2"/>
    <mergeCell ref="A1:C2"/>
    <mergeCell ref="A4:B5"/>
    <mergeCell ref="J4:J5"/>
    <mergeCell ref="K4:K5"/>
    <mergeCell ref="L4:X4"/>
    <mergeCell ref="C4:C5"/>
    <mergeCell ref="D4:D5"/>
    <mergeCell ref="E4:E5"/>
    <mergeCell ref="G4:I4"/>
    <mergeCell ref="A3:I3"/>
    <mergeCell ref="J3:X3"/>
    <mergeCell ref="F4:F5"/>
  </mergeCells>
  <conditionalFormatting sqref="L6:X6">
    <cfRule type="cellIs" dxfId="2" priority="1" operator="between">
      <formula>0.7</formula>
      <formula>1000000000</formula>
    </cfRule>
    <cfRule type="cellIs" dxfId="1" priority="2" operator="between">
      <formula>0.6</formula>
      <formula>0.699</formula>
    </cfRule>
    <cfRule type="cellIs" dxfId="0" priority="3" operator="between">
      <formula>0</formula>
      <formula>0.599</formula>
    </cfRule>
  </conditionalFormatting>
  <dataValidations count="3">
    <dataValidation type="list" allowBlank="1" showInputMessage="1" showErrorMessage="1" sqref="E6" xr:uid="{00000000-0002-0000-0000-000000000000}">
      <formula1>$Z$27:$Z$32</formula1>
    </dataValidation>
    <dataValidation type="list" allowBlank="1" showInputMessage="1" showErrorMessage="1" sqref="J3:X3" xr:uid="{00000000-0002-0000-0000-000001000000}">
      <formula1>$Z$9:$Z$21</formula1>
    </dataValidation>
    <dataValidation type="list" allowBlank="1" showInputMessage="1" showErrorMessage="1" sqref="F6" xr:uid="{00000000-0002-0000-0000-000002000000}">
      <formula1>$Z$23:$Z$25</formula1>
    </dataValidation>
  </dataValidations>
  <pageMargins left="0.27559055118110237" right="0.27559055118110237" top="0.19685039370078741" bottom="0.19685039370078741" header="0.31496062992125984" footer="0.11811023622047245"/>
  <pageSetup scale="75" orientation="landscape" horizontalDpi="4294967294" verticalDpi="4294967294" r:id="rId1"/>
  <headerFooter>
    <oddFooter>&amp;R&amp;8Diseñado 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1029" r:id="rId4">
          <objectPr defaultSize="0" autoPict="0" r:id="rId5">
            <anchor moveWithCells="1" sizeWithCells="1">
              <from>
                <xdr:col>1</xdr:col>
                <xdr:colOff>800100</xdr:colOff>
                <xdr:row>0</xdr:row>
                <xdr:rowOff>57150</xdr:rowOff>
              </from>
              <to>
                <xdr:col>2</xdr:col>
                <xdr:colOff>495300</xdr:colOff>
                <xdr:row>1</xdr:row>
                <xdr:rowOff>114300</xdr:rowOff>
              </to>
            </anchor>
          </objectPr>
        </oleObject>
      </mc:Choice>
      <mc:Fallback>
        <oleObject progId="PBrush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9"/>
  <sheetViews>
    <sheetView topLeftCell="A26" zoomScaleNormal="100" zoomScaleSheetLayoutView="72" workbookViewId="0">
      <selection activeCell="N27" sqref="N27:O38"/>
    </sheetView>
  </sheetViews>
  <sheetFormatPr baseColWidth="10" defaultRowHeight="12.75" x14ac:dyDescent="0.25"/>
  <cols>
    <col min="1" max="1" width="3.85546875" style="3" customWidth="1"/>
    <col min="2" max="2" width="26.85546875" style="3" customWidth="1"/>
    <col min="3" max="11" width="7.7109375" style="3" customWidth="1"/>
    <col min="12" max="12" width="8.28515625" style="3" customWidth="1"/>
    <col min="13" max="15" width="7.7109375" style="3" customWidth="1"/>
    <col min="16" max="16" width="11.42578125" style="3"/>
    <col min="17" max="18" width="11.42578125" style="3" hidden="1" customWidth="1"/>
    <col min="19" max="20" width="11.42578125" style="3" customWidth="1"/>
    <col min="21" max="21" width="9" style="3" customWidth="1"/>
    <col min="22" max="22" width="5.7109375" style="3" customWidth="1"/>
    <col min="23" max="23" width="10.42578125" style="3" customWidth="1"/>
    <col min="24" max="24" width="10" style="3" customWidth="1"/>
    <col min="25" max="257" width="11.42578125" style="3"/>
    <col min="258" max="258" width="26.85546875" style="3" customWidth="1"/>
    <col min="259" max="267" width="7.7109375" style="3" customWidth="1"/>
    <col min="268" max="268" width="8.28515625" style="3" customWidth="1"/>
    <col min="269" max="271" width="7.7109375" style="3" customWidth="1"/>
    <col min="272" max="513" width="11.42578125" style="3"/>
    <col min="514" max="514" width="26.85546875" style="3" customWidth="1"/>
    <col min="515" max="523" width="7.7109375" style="3" customWidth="1"/>
    <col min="524" max="524" width="8.28515625" style="3" customWidth="1"/>
    <col min="525" max="527" width="7.7109375" style="3" customWidth="1"/>
    <col min="528" max="769" width="11.42578125" style="3"/>
    <col min="770" max="770" width="26.85546875" style="3" customWidth="1"/>
    <col min="771" max="779" width="7.7109375" style="3" customWidth="1"/>
    <col min="780" max="780" width="8.28515625" style="3" customWidth="1"/>
    <col min="781" max="783" width="7.7109375" style="3" customWidth="1"/>
    <col min="784" max="1025" width="11.42578125" style="3"/>
    <col min="1026" max="1026" width="26.85546875" style="3" customWidth="1"/>
    <col min="1027" max="1035" width="7.7109375" style="3" customWidth="1"/>
    <col min="1036" max="1036" width="8.28515625" style="3" customWidth="1"/>
    <col min="1037" max="1039" width="7.7109375" style="3" customWidth="1"/>
    <col min="1040" max="1281" width="11.42578125" style="3"/>
    <col min="1282" max="1282" width="26.85546875" style="3" customWidth="1"/>
    <col min="1283" max="1291" width="7.7109375" style="3" customWidth="1"/>
    <col min="1292" max="1292" width="8.28515625" style="3" customWidth="1"/>
    <col min="1293" max="1295" width="7.7109375" style="3" customWidth="1"/>
    <col min="1296" max="1537" width="11.42578125" style="3"/>
    <col min="1538" max="1538" width="26.85546875" style="3" customWidth="1"/>
    <col min="1539" max="1547" width="7.7109375" style="3" customWidth="1"/>
    <col min="1548" max="1548" width="8.28515625" style="3" customWidth="1"/>
    <col min="1549" max="1551" width="7.7109375" style="3" customWidth="1"/>
    <col min="1552" max="1793" width="11.42578125" style="3"/>
    <col min="1794" max="1794" width="26.85546875" style="3" customWidth="1"/>
    <col min="1795" max="1803" width="7.7109375" style="3" customWidth="1"/>
    <col min="1804" max="1804" width="8.28515625" style="3" customWidth="1"/>
    <col min="1805" max="1807" width="7.7109375" style="3" customWidth="1"/>
    <col min="1808" max="2049" width="11.42578125" style="3"/>
    <col min="2050" max="2050" width="26.85546875" style="3" customWidth="1"/>
    <col min="2051" max="2059" width="7.7109375" style="3" customWidth="1"/>
    <col min="2060" max="2060" width="8.28515625" style="3" customWidth="1"/>
    <col min="2061" max="2063" width="7.7109375" style="3" customWidth="1"/>
    <col min="2064" max="2305" width="11.42578125" style="3"/>
    <col min="2306" max="2306" width="26.85546875" style="3" customWidth="1"/>
    <col min="2307" max="2315" width="7.7109375" style="3" customWidth="1"/>
    <col min="2316" max="2316" width="8.28515625" style="3" customWidth="1"/>
    <col min="2317" max="2319" width="7.7109375" style="3" customWidth="1"/>
    <col min="2320" max="2561" width="11.42578125" style="3"/>
    <col min="2562" max="2562" width="26.85546875" style="3" customWidth="1"/>
    <col min="2563" max="2571" width="7.7109375" style="3" customWidth="1"/>
    <col min="2572" max="2572" width="8.28515625" style="3" customWidth="1"/>
    <col min="2573" max="2575" width="7.7109375" style="3" customWidth="1"/>
    <col min="2576" max="2817" width="11.42578125" style="3"/>
    <col min="2818" max="2818" width="26.85546875" style="3" customWidth="1"/>
    <col min="2819" max="2827" width="7.7109375" style="3" customWidth="1"/>
    <col min="2828" max="2828" width="8.28515625" style="3" customWidth="1"/>
    <col min="2829" max="2831" width="7.7109375" style="3" customWidth="1"/>
    <col min="2832" max="3073" width="11.42578125" style="3"/>
    <col min="3074" max="3074" width="26.85546875" style="3" customWidth="1"/>
    <col min="3075" max="3083" width="7.7109375" style="3" customWidth="1"/>
    <col min="3084" max="3084" width="8.28515625" style="3" customWidth="1"/>
    <col min="3085" max="3087" width="7.7109375" style="3" customWidth="1"/>
    <col min="3088" max="3329" width="11.42578125" style="3"/>
    <col min="3330" max="3330" width="26.85546875" style="3" customWidth="1"/>
    <col min="3331" max="3339" width="7.7109375" style="3" customWidth="1"/>
    <col min="3340" max="3340" width="8.28515625" style="3" customWidth="1"/>
    <col min="3341" max="3343" width="7.7109375" style="3" customWidth="1"/>
    <col min="3344" max="3585" width="11.42578125" style="3"/>
    <col min="3586" max="3586" width="26.85546875" style="3" customWidth="1"/>
    <col min="3587" max="3595" width="7.7109375" style="3" customWidth="1"/>
    <col min="3596" max="3596" width="8.28515625" style="3" customWidth="1"/>
    <col min="3597" max="3599" width="7.7109375" style="3" customWidth="1"/>
    <col min="3600" max="3841" width="11.42578125" style="3"/>
    <col min="3842" max="3842" width="26.85546875" style="3" customWidth="1"/>
    <col min="3843" max="3851" width="7.7109375" style="3" customWidth="1"/>
    <col min="3852" max="3852" width="8.28515625" style="3" customWidth="1"/>
    <col min="3853" max="3855" width="7.7109375" style="3" customWidth="1"/>
    <col min="3856" max="4097" width="11.42578125" style="3"/>
    <col min="4098" max="4098" width="26.85546875" style="3" customWidth="1"/>
    <col min="4099" max="4107" width="7.7109375" style="3" customWidth="1"/>
    <col min="4108" max="4108" width="8.28515625" style="3" customWidth="1"/>
    <col min="4109" max="4111" width="7.7109375" style="3" customWidth="1"/>
    <col min="4112" max="4353" width="11.42578125" style="3"/>
    <col min="4354" max="4354" width="26.85546875" style="3" customWidth="1"/>
    <col min="4355" max="4363" width="7.7109375" style="3" customWidth="1"/>
    <col min="4364" max="4364" width="8.28515625" style="3" customWidth="1"/>
    <col min="4365" max="4367" width="7.7109375" style="3" customWidth="1"/>
    <col min="4368" max="4609" width="11.42578125" style="3"/>
    <col min="4610" max="4610" width="26.85546875" style="3" customWidth="1"/>
    <col min="4611" max="4619" width="7.7109375" style="3" customWidth="1"/>
    <col min="4620" max="4620" width="8.28515625" style="3" customWidth="1"/>
    <col min="4621" max="4623" width="7.7109375" style="3" customWidth="1"/>
    <col min="4624" max="4865" width="11.42578125" style="3"/>
    <col min="4866" max="4866" width="26.85546875" style="3" customWidth="1"/>
    <col min="4867" max="4875" width="7.7109375" style="3" customWidth="1"/>
    <col min="4876" max="4876" width="8.28515625" style="3" customWidth="1"/>
    <col min="4877" max="4879" width="7.7109375" style="3" customWidth="1"/>
    <col min="4880" max="5121" width="11.42578125" style="3"/>
    <col min="5122" max="5122" width="26.85546875" style="3" customWidth="1"/>
    <col min="5123" max="5131" width="7.7109375" style="3" customWidth="1"/>
    <col min="5132" max="5132" width="8.28515625" style="3" customWidth="1"/>
    <col min="5133" max="5135" width="7.7109375" style="3" customWidth="1"/>
    <col min="5136" max="5377" width="11.42578125" style="3"/>
    <col min="5378" max="5378" width="26.85546875" style="3" customWidth="1"/>
    <col min="5379" max="5387" width="7.7109375" style="3" customWidth="1"/>
    <col min="5388" max="5388" width="8.28515625" style="3" customWidth="1"/>
    <col min="5389" max="5391" width="7.7109375" style="3" customWidth="1"/>
    <col min="5392" max="5633" width="11.42578125" style="3"/>
    <col min="5634" max="5634" width="26.85546875" style="3" customWidth="1"/>
    <col min="5635" max="5643" width="7.7109375" style="3" customWidth="1"/>
    <col min="5644" max="5644" width="8.28515625" style="3" customWidth="1"/>
    <col min="5645" max="5647" width="7.7109375" style="3" customWidth="1"/>
    <col min="5648" max="5889" width="11.42578125" style="3"/>
    <col min="5890" max="5890" width="26.85546875" style="3" customWidth="1"/>
    <col min="5891" max="5899" width="7.7109375" style="3" customWidth="1"/>
    <col min="5900" max="5900" width="8.28515625" style="3" customWidth="1"/>
    <col min="5901" max="5903" width="7.7109375" style="3" customWidth="1"/>
    <col min="5904" max="6145" width="11.42578125" style="3"/>
    <col min="6146" max="6146" width="26.85546875" style="3" customWidth="1"/>
    <col min="6147" max="6155" width="7.7109375" style="3" customWidth="1"/>
    <col min="6156" max="6156" width="8.28515625" style="3" customWidth="1"/>
    <col min="6157" max="6159" width="7.7109375" style="3" customWidth="1"/>
    <col min="6160" max="6401" width="11.42578125" style="3"/>
    <col min="6402" max="6402" width="26.85546875" style="3" customWidth="1"/>
    <col min="6403" max="6411" width="7.7109375" style="3" customWidth="1"/>
    <col min="6412" max="6412" width="8.28515625" style="3" customWidth="1"/>
    <col min="6413" max="6415" width="7.7109375" style="3" customWidth="1"/>
    <col min="6416" max="6657" width="11.42578125" style="3"/>
    <col min="6658" max="6658" width="26.85546875" style="3" customWidth="1"/>
    <col min="6659" max="6667" width="7.7109375" style="3" customWidth="1"/>
    <col min="6668" max="6668" width="8.28515625" style="3" customWidth="1"/>
    <col min="6669" max="6671" width="7.7109375" style="3" customWidth="1"/>
    <col min="6672" max="6913" width="11.42578125" style="3"/>
    <col min="6914" max="6914" width="26.85546875" style="3" customWidth="1"/>
    <col min="6915" max="6923" width="7.7109375" style="3" customWidth="1"/>
    <col min="6924" max="6924" width="8.28515625" style="3" customWidth="1"/>
    <col min="6925" max="6927" width="7.7109375" style="3" customWidth="1"/>
    <col min="6928" max="7169" width="11.42578125" style="3"/>
    <col min="7170" max="7170" width="26.85546875" style="3" customWidth="1"/>
    <col min="7171" max="7179" width="7.7109375" style="3" customWidth="1"/>
    <col min="7180" max="7180" width="8.28515625" style="3" customWidth="1"/>
    <col min="7181" max="7183" width="7.7109375" style="3" customWidth="1"/>
    <col min="7184" max="7425" width="11.42578125" style="3"/>
    <col min="7426" max="7426" width="26.85546875" style="3" customWidth="1"/>
    <col min="7427" max="7435" width="7.7109375" style="3" customWidth="1"/>
    <col min="7436" max="7436" width="8.28515625" style="3" customWidth="1"/>
    <col min="7437" max="7439" width="7.7109375" style="3" customWidth="1"/>
    <col min="7440" max="7681" width="11.42578125" style="3"/>
    <col min="7682" max="7682" width="26.85546875" style="3" customWidth="1"/>
    <col min="7683" max="7691" width="7.7109375" style="3" customWidth="1"/>
    <col min="7692" max="7692" width="8.28515625" style="3" customWidth="1"/>
    <col min="7693" max="7695" width="7.7109375" style="3" customWidth="1"/>
    <col min="7696" max="7937" width="11.42578125" style="3"/>
    <col min="7938" max="7938" width="26.85546875" style="3" customWidth="1"/>
    <col min="7939" max="7947" width="7.7109375" style="3" customWidth="1"/>
    <col min="7948" max="7948" width="8.28515625" style="3" customWidth="1"/>
    <col min="7949" max="7951" width="7.7109375" style="3" customWidth="1"/>
    <col min="7952" max="8193" width="11.42578125" style="3"/>
    <col min="8194" max="8194" width="26.85546875" style="3" customWidth="1"/>
    <col min="8195" max="8203" width="7.7109375" style="3" customWidth="1"/>
    <col min="8204" max="8204" width="8.28515625" style="3" customWidth="1"/>
    <col min="8205" max="8207" width="7.7109375" style="3" customWidth="1"/>
    <col min="8208" max="8449" width="11.42578125" style="3"/>
    <col min="8450" max="8450" width="26.85546875" style="3" customWidth="1"/>
    <col min="8451" max="8459" width="7.7109375" style="3" customWidth="1"/>
    <col min="8460" max="8460" width="8.28515625" style="3" customWidth="1"/>
    <col min="8461" max="8463" width="7.7109375" style="3" customWidth="1"/>
    <col min="8464" max="8705" width="11.42578125" style="3"/>
    <col min="8706" max="8706" width="26.85546875" style="3" customWidth="1"/>
    <col min="8707" max="8715" width="7.7109375" style="3" customWidth="1"/>
    <col min="8716" max="8716" width="8.28515625" style="3" customWidth="1"/>
    <col min="8717" max="8719" width="7.7109375" style="3" customWidth="1"/>
    <col min="8720" max="8961" width="11.42578125" style="3"/>
    <col min="8962" max="8962" width="26.85546875" style="3" customWidth="1"/>
    <col min="8963" max="8971" width="7.7109375" style="3" customWidth="1"/>
    <col min="8972" max="8972" width="8.28515625" style="3" customWidth="1"/>
    <col min="8973" max="8975" width="7.7109375" style="3" customWidth="1"/>
    <col min="8976" max="9217" width="11.42578125" style="3"/>
    <col min="9218" max="9218" width="26.85546875" style="3" customWidth="1"/>
    <col min="9219" max="9227" width="7.7109375" style="3" customWidth="1"/>
    <col min="9228" max="9228" width="8.28515625" style="3" customWidth="1"/>
    <col min="9229" max="9231" width="7.7109375" style="3" customWidth="1"/>
    <col min="9232" max="9473" width="11.42578125" style="3"/>
    <col min="9474" max="9474" width="26.85546875" style="3" customWidth="1"/>
    <col min="9475" max="9483" width="7.7109375" style="3" customWidth="1"/>
    <col min="9484" max="9484" width="8.28515625" style="3" customWidth="1"/>
    <col min="9485" max="9487" width="7.7109375" style="3" customWidth="1"/>
    <col min="9488" max="9729" width="11.42578125" style="3"/>
    <col min="9730" max="9730" width="26.85546875" style="3" customWidth="1"/>
    <col min="9731" max="9739" width="7.7109375" style="3" customWidth="1"/>
    <col min="9740" max="9740" width="8.28515625" style="3" customWidth="1"/>
    <col min="9741" max="9743" width="7.7109375" style="3" customWidth="1"/>
    <col min="9744" max="9985" width="11.42578125" style="3"/>
    <col min="9986" max="9986" width="26.85546875" style="3" customWidth="1"/>
    <col min="9987" max="9995" width="7.7109375" style="3" customWidth="1"/>
    <col min="9996" max="9996" width="8.28515625" style="3" customWidth="1"/>
    <col min="9997" max="9999" width="7.7109375" style="3" customWidth="1"/>
    <col min="10000" max="10241" width="11.42578125" style="3"/>
    <col min="10242" max="10242" width="26.85546875" style="3" customWidth="1"/>
    <col min="10243" max="10251" width="7.7109375" style="3" customWidth="1"/>
    <col min="10252" max="10252" width="8.28515625" style="3" customWidth="1"/>
    <col min="10253" max="10255" width="7.7109375" style="3" customWidth="1"/>
    <col min="10256" max="10497" width="11.42578125" style="3"/>
    <col min="10498" max="10498" width="26.85546875" style="3" customWidth="1"/>
    <col min="10499" max="10507" width="7.7109375" style="3" customWidth="1"/>
    <col min="10508" max="10508" width="8.28515625" style="3" customWidth="1"/>
    <col min="10509" max="10511" width="7.7109375" style="3" customWidth="1"/>
    <col min="10512" max="10753" width="11.42578125" style="3"/>
    <col min="10754" max="10754" width="26.85546875" style="3" customWidth="1"/>
    <col min="10755" max="10763" width="7.7109375" style="3" customWidth="1"/>
    <col min="10764" max="10764" width="8.28515625" style="3" customWidth="1"/>
    <col min="10765" max="10767" width="7.7109375" style="3" customWidth="1"/>
    <col min="10768" max="11009" width="11.42578125" style="3"/>
    <col min="11010" max="11010" width="26.85546875" style="3" customWidth="1"/>
    <col min="11011" max="11019" width="7.7109375" style="3" customWidth="1"/>
    <col min="11020" max="11020" width="8.28515625" style="3" customWidth="1"/>
    <col min="11021" max="11023" width="7.7109375" style="3" customWidth="1"/>
    <col min="11024" max="11265" width="11.42578125" style="3"/>
    <col min="11266" max="11266" width="26.85546875" style="3" customWidth="1"/>
    <col min="11267" max="11275" width="7.7109375" style="3" customWidth="1"/>
    <col min="11276" max="11276" width="8.28515625" style="3" customWidth="1"/>
    <col min="11277" max="11279" width="7.7109375" style="3" customWidth="1"/>
    <col min="11280" max="11521" width="11.42578125" style="3"/>
    <col min="11522" max="11522" width="26.85546875" style="3" customWidth="1"/>
    <col min="11523" max="11531" width="7.7109375" style="3" customWidth="1"/>
    <col min="11532" max="11532" width="8.28515625" style="3" customWidth="1"/>
    <col min="11533" max="11535" width="7.7109375" style="3" customWidth="1"/>
    <col min="11536" max="11777" width="11.42578125" style="3"/>
    <col min="11778" max="11778" width="26.85546875" style="3" customWidth="1"/>
    <col min="11779" max="11787" width="7.7109375" style="3" customWidth="1"/>
    <col min="11788" max="11788" width="8.28515625" style="3" customWidth="1"/>
    <col min="11789" max="11791" width="7.7109375" style="3" customWidth="1"/>
    <col min="11792" max="12033" width="11.42578125" style="3"/>
    <col min="12034" max="12034" width="26.85546875" style="3" customWidth="1"/>
    <col min="12035" max="12043" width="7.7109375" style="3" customWidth="1"/>
    <col min="12044" max="12044" width="8.28515625" style="3" customWidth="1"/>
    <col min="12045" max="12047" width="7.7109375" style="3" customWidth="1"/>
    <col min="12048" max="12289" width="11.42578125" style="3"/>
    <col min="12290" max="12290" width="26.85546875" style="3" customWidth="1"/>
    <col min="12291" max="12299" width="7.7109375" style="3" customWidth="1"/>
    <col min="12300" max="12300" width="8.28515625" style="3" customWidth="1"/>
    <col min="12301" max="12303" width="7.7109375" style="3" customWidth="1"/>
    <col min="12304" max="12545" width="11.42578125" style="3"/>
    <col min="12546" max="12546" width="26.85546875" style="3" customWidth="1"/>
    <col min="12547" max="12555" width="7.7109375" style="3" customWidth="1"/>
    <col min="12556" max="12556" width="8.28515625" style="3" customWidth="1"/>
    <col min="12557" max="12559" width="7.7109375" style="3" customWidth="1"/>
    <col min="12560" max="12801" width="11.42578125" style="3"/>
    <col min="12802" max="12802" width="26.85546875" style="3" customWidth="1"/>
    <col min="12803" max="12811" width="7.7109375" style="3" customWidth="1"/>
    <col min="12812" max="12812" width="8.28515625" style="3" customWidth="1"/>
    <col min="12813" max="12815" width="7.7109375" style="3" customWidth="1"/>
    <col min="12816" max="13057" width="11.42578125" style="3"/>
    <col min="13058" max="13058" width="26.85546875" style="3" customWidth="1"/>
    <col min="13059" max="13067" width="7.7109375" style="3" customWidth="1"/>
    <col min="13068" max="13068" width="8.28515625" style="3" customWidth="1"/>
    <col min="13069" max="13071" width="7.7109375" style="3" customWidth="1"/>
    <col min="13072" max="13313" width="11.42578125" style="3"/>
    <col min="13314" max="13314" width="26.85546875" style="3" customWidth="1"/>
    <col min="13315" max="13323" width="7.7109375" style="3" customWidth="1"/>
    <col min="13324" max="13324" width="8.28515625" style="3" customWidth="1"/>
    <col min="13325" max="13327" width="7.7109375" style="3" customWidth="1"/>
    <col min="13328" max="13569" width="11.42578125" style="3"/>
    <col min="13570" max="13570" width="26.85546875" style="3" customWidth="1"/>
    <col min="13571" max="13579" width="7.7109375" style="3" customWidth="1"/>
    <col min="13580" max="13580" width="8.28515625" style="3" customWidth="1"/>
    <col min="13581" max="13583" width="7.7109375" style="3" customWidth="1"/>
    <col min="13584" max="13825" width="11.42578125" style="3"/>
    <col min="13826" max="13826" width="26.85546875" style="3" customWidth="1"/>
    <col min="13827" max="13835" width="7.7109375" style="3" customWidth="1"/>
    <col min="13836" max="13836" width="8.28515625" style="3" customWidth="1"/>
    <col min="13837" max="13839" width="7.7109375" style="3" customWidth="1"/>
    <col min="13840" max="14081" width="11.42578125" style="3"/>
    <col min="14082" max="14082" width="26.85546875" style="3" customWidth="1"/>
    <col min="14083" max="14091" width="7.7109375" style="3" customWidth="1"/>
    <col min="14092" max="14092" width="8.28515625" style="3" customWidth="1"/>
    <col min="14093" max="14095" width="7.7109375" style="3" customWidth="1"/>
    <col min="14096" max="14337" width="11.42578125" style="3"/>
    <col min="14338" max="14338" width="26.85546875" style="3" customWidth="1"/>
    <col min="14339" max="14347" width="7.7109375" style="3" customWidth="1"/>
    <col min="14348" max="14348" width="8.28515625" style="3" customWidth="1"/>
    <col min="14349" max="14351" width="7.7109375" style="3" customWidth="1"/>
    <col min="14352" max="14593" width="11.42578125" style="3"/>
    <col min="14594" max="14594" width="26.85546875" style="3" customWidth="1"/>
    <col min="14595" max="14603" width="7.7109375" style="3" customWidth="1"/>
    <col min="14604" max="14604" width="8.28515625" style="3" customWidth="1"/>
    <col min="14605" max="14607" width="7.7109375" style="3" customWidth="1"/>
    <col min="14608" max="14849" width="11.42578125" style="3"/>
    <col min="14850" max="14850" width="26.85546875" style="3" customWidth="1"/>
    <col min="14851" max="14859" width="7.7109375" style="3" customWidth="1"/>
    <col min="14860" max="14860" width="8.28515625" style="3" customWidth="1"/>
    <col min="14861" max="14863" width="7.7109375" style="3" customWidth="1"/>
    <col min="14864" max="15105" width="11.42578125" style="3"/>
    <col min="15106" max="15106" width="26.85546875" style="3" customWidth="1"/>
    <col min="15107" max="15115" width="7.7109375" style="3" customWidth="1"/>
    <col min="15116" max="15116" width="8.28515625" style="3" customWidth="1"/>
    <col min="15117" max="15119" width="7.7109375" style="3" customWidth="1"/>
    <col min="15120" max="15361" width="11.42578125" style="3"/>
    <col min="15362" max="15362" width="26.85546875" style="3" customWidth="1"/>
    <col min="15363" max="15371" width="7.7109375" style="3" customWidth="1"/>
    <col min="15372" max="15372" width="8.28515625" style="3" customWidth="1"/>
    <col min="15373" max="15375" width="7.7109375" style="3" customWidth="1"/>
    <col min="15376" max="15617" width="11.42578125" style="3"/>
    <col min="15618" max="15618" width="26.85546875" style="3" customWidth="1"/>
    <col min="15619" max="15627" width="7.7109375" style="3" customWidth="1"/>
    <col min="15628" max="15628" width="8.28515625" style="3" customWidth="1"/>
    <col min="15629" max="15631" width="7.7109375" style="3" customWidth="1"/>
    <col min="15632" max="15873" width="11.42578125" style="3"/>
    <col min="15874" max="15874" width="26.85546875" style="3" customWidth="1"/>
    <col min="15875" max="15883" width="7.7109375" style="3" customWidth="1"/>
    <col min="15884" max="15884" width="8.28515625" style="3" customWidth="1"/>
    <col min="15885" max="15887" width="7.7109375" style="3" customWidth="1"/>
    <col min="15888" max="16129" width="11.42578125" style="3"/>
    <col min="16130" max="16130" width="26.85546875" style="3" customWidth="1"/>
    <col min="16131" max="16139" width="7.7109375" style="3" customWidth="1"/>
    <col min="16140" max="16140" width="8.28515625" style="3" customWidth="1"/>
    <col min="16141" max="16143" width="7.7109375" style="3" customWidth="1"/>
    <col min="16144" max="16384" width="11.42578125" style="3"/>
  </cols>
  <sheetData>
    <row r="1" spans="1:24" ht="25.5" customHeight="1" x14ac:dyDescent="0.25">
      <c r="A1" s="132"/>
      <c r="B1" s="133"/>
      <c r="C1" s="134"/>
      <c r="D1" s="128" t="s">
        <v>20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</row>
    <row r="2" spans="1:24" ht="15.75" customHeight="1" thickBot="1" x14ac:dyDescent="0.3">
      <c r="A2" s="135"/>
      <c r="B2" s="136"/>
      <c r="C2" s="137"/>
      <c r="D2" s="130" t="s">
        <v>59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1"/>
    </row>
    <row r="3" spans="1:24" ht="13.5" customHeight="1" x14ac:dyDescent="0.25">
      <c r="A3" s="138" t="s">
        <v>0</v>
      </c>
      <c r="B3" s="139"/>
      <c r="C3" s="139"/>
      <c r="D3" s="139"/>
      <c r="E3" s="139"/>
      <c r="F3" s="139" t="str">
        <f>'SET-Direcc. Estratégico'!J3</f>
        <v>DIRECCIONAMIENTO ESTRATÉGICO</v>
      </c>
      <c r="G3" s="139"/>
      <c r="H3" s="139"/>
      <c r="I3" s="139"/>
      <c r="J3" s="139"/>
      <c r="K3" s="139"/>
      <c r="L3" s="139"/>
      <c r="M3" s="139"/>
      <c r="N3" s="139"/>
      <c r="O3" s="140"/>
    </row>
    <row r="4" spans="1:24" ht="15.75" customHeight="1" x14ac:dyDescent="0.25">
      <c r="A4" s="106" t="s">
        <v>1</v>
      </c>
      <c r="B4" s="107"/>
      <c r="C4" s="107"/>
      <c r="D4" s="107"/>
      <c r="E4" s="107"/>
      <c r="F4" s="108" t="str">
        <f>'SET-Direcc. Estratégico'!$B6</f>
        <v>Seguimiento a procesos corporativos</v>
      </c>
      <c r="G4" s="108"/>
      <c r="H4" s="109"/>
      <c r="I4" s="108"/>
      <c r="J4" s="108"/>
      <c r="K4" s="109"/>
      <c r="L4" s="108"/>
      <c r="M4" s="108"/>
      <c r="N4" s="108"/>
      <c r="O4" s="110"/>
    </row>
    <row r="5" spans="1:24" ht="15.75" customHeight="1" x14ac:dyDescent="0.25">
      <c r="A5" s="106" t="s">
        <v>47</v>
      </c>
      <c r="B5" s="107"/>
      <c r="C5" s="107"/>
      <c r="D5" s="107"/>
      <c r="E5" s="107"/>
      <c r="F5" s="125" t="str">
        <f>'SET-Direcc. Estratégico'!F6</f>
        <v>Efectividad</v>
      </c>
      <c r="G5" s="126"/>
      <c r="H5" s="126"/>
      <c r="I5" s="126"/>
      <c r="J5" s="126"/>
      <c r="K5" s="126"/>
      <c r="L5" s="126"/>
      <c r="M5" s="126"/>
      <c r="N5" s="126"/>
      <c r="O5" s="127"/>
    </row>
    <row r="6" spans="1:24" ht="17.25" customHeight="1" thickBot="1" x14ac:dyDescent="0.3">
      <c r="A6" s="111" t="s">
        <v>21</v>
      </c>
      <c r="B6" s="112"/>
      <c r="C6" s="112"/>
      <c r="D6" s="112"/>
      <c r="E6" s="112"/>
      <c r="F6" s="16" t="s">
        <v>87</v>
      </c>
      <c r="G6" s="113" t="str">
        <f>'SET-Direcc. Estratégico'!A6</f>
        <v>IN01</v>
      </c>
      <c r="H6" s="114"/>
      <c r="I6" s="113"/>
      <c r="J6" s="113"/>
      <c r="K6" s="114"/>
      <c r="L6" s="113"/>
      <c r="M6" s="113"/>
      <c r="N6" s="113"/>
      <c r="O6" s="115"/>
    </row>
    <row r="7" spans="1:24" ht="12.75" customHeight="1" x14ac:dyDescent="0.25">
      <c r="A7" s="116" t="s">
        <v>22</v>
      </c>
      <c r="B7" s="117"/>
      <c r="C7" s="117"/>
      <c r="D7" s="117"/>
      <c r="E7" s="120" t="s">
        <v>23</v>
      </c>
      <c r="F7" s="120" t="s">
        <v>24</v>
      </c>
      <c r="G7" s="120"/>
      <c r="H7" s="120" t="s">
        <v>25</v>
      </c>
      <c r="I7" s="120" t="s">
        <v>26</v>
      </c>
      <c r="J7" s="120" t="s">
        <v>27</v>
      </c>
      <c r="K7" s="120"/>
      <c r="L7" s="122" t="s">
        <v>28</v>
      </c>
      <c r="M7" s="122"/>
      <c r="N7" s="122"/>
      <c r="O7" s="123"/>
    </row>
    <row r="8" spans="1:24" ht="46.5" customHeight="1" x14ac:dyDescent="0.25">
      <c r="A8" s="118"/>
      <c r="B8" s="119"/>
      <c r="C8" s="119"/>
      <c r="D8" s="119"/>
      <c r="E8" s="121"/>
      <c r="F8" s="121"/>
      <c r="G8" s="121"/>
      <c r="H8" s="121"/>
      <c r="I8" s="121"/>
      <c r="J8" s="121"/>
      <c r="K8" s="121"/>
      <c r="L8" s="119" t="s">
        <v>29</v>
      </c>
      <c r="M8" s="119"/>
      <c r="N8" s="119" t="s">
        <v>30</v>
      </c>
      <c r="O8" s="124"/>
    </row>
    <row r="9" spans="1:24" ht="65.25" customHeight="1" thickBot="1" x14ac:dyDescent="0.3">
      <c r="A9" s="82">
        <f>'SET-Direcc. Estratégico'!$C6</f>
        <v>0</v>
      </c>
      <c r="B9" s="83"/>
      <c r="C9" s="83"/>
      <c r="D9" s="83"/>
      <c r="E9" s="13" t="s">
        <v>35</v>
      </c>
      <c r="F9" s="83" t="str">
        <f>'SET-Direcc. Estratégico'!$D6</f>
        <v>No.  indicadores que alcanzaron la meta (excelente) / Total de indicadores</v>
      </c>
      <c r="G9" s="83"/>
      <c r="H9" s="12">
        <f>$O16</f>
        <v>0.8</v>
      </c>
      <c r="I9" s="18" t="str">
        <f>'SET-Direcc. Estratégico'!$E6</f>
        <v>Semestral</v>
      </c>
      <c r="J9" s="84" t="s">
        <v>86</v>
      </c>
      <c r="K9" s="85"/>
      <c r="L9" s="85"/>
      <c r="M9" s="85"/>
      <c r="N9" s="85"/>
      <c r="O9" s="86"/>
    </row>
    <row r="10" spans="1:24" ht="13.5" customHeight="1" x14ac:dyDescent="0.25">
      <c r="A10" s="92" t="s">
        <v>38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4"/>
    </row>
    <row r="11" spans="1:24" ht="21.75" customHeight="1" thickBot="1" x14ac:dyDescent="0.3">
      <c r="A11" s="95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7"/>
    </row>
    <row r="12" spans="1:24" ht="15" customHeight="1" thickBot="1" x14ac:dyDescent="0.3">
      <c r="A12" s="98" t="s">
        <v>31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100"/>
      <c r="V12" s="7"/>
      <c r="W12" s="17"/>
      <c r="X12" s="17"/>
    </row>
    <row r="13" spans="1:24" ht="16.5" customHeight="1" x14ac:dyDescent="0.25">
      <c r="A13" s="101" t="s">
        <v>99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3"/>
      <c r="V13" s="7"/>
      <c r="W13" s="8"/>
      <c r="X13" s="8"/>
    </row>
    <row r="14" spans="1:24" ht="16.5" customHeight="1" x14ac:dyDescent="0.25">
      <c r="A14" s="104" t="s">
        <v>32</v>
      </c>
      <c r="B14" s="105"/>
      <c r="C14" s="36" t="s">
        <v>8</v>
      </c>
      <c r="D14" s="36" t="s">
        <v>9</v>
      </c>
      <c r="E14" s="36" t="s">
        <v>10</v>
      </c>
      <c r="F14" s="36" t="s">
        <v>11</v>
      </c>
      <c r="G14" s="36" t="s">
        <v>12</v>
      </c>
      <c r="H14" s="36" t="s">
        <v>13</v>
      </c>
      <c r="I14" s="36" t="s">
        <v>14</v>
      </c>
      <c r="J14" s="36" t="s">
        <v>15</v>
      </c>
      <c r="K14" s="36" t="s">
        <v>16</v>
      </c>
      <c r="L14" s="36" t="s">
        <v>17</v>
      </c>
      <c r="M14" s="36" t="s">
        <v>18</v>
      </c>
      <c r="N14" s="36" t="s">
        <v>19</v>
      </c>
      <c r="O14" s="6" t="s">
        <v>33</v>
      </c>
      <c r="V14" s="7"/>
      <c r="W14" s="8"/>
      <c r="X14" s="8"/>
    </row>
    <row r="15" spans="1:24" ht="16.5" customHeight="1" x14ac:dyDescent="0.25">
      <c r="A15" s="67" t="s">
        <v>39</v>
      </c>
      <c r="B15" s="68"/>
      <c r="C15" s="37">
        <f t="shared" ref="C15:N15" si="0">$O$15</f>
        <v>0.74</v>
      </c>
      <c r="D15" s="37">
        <f t="shared" si="0"/>
        <v>0.74</v>
      </c>
      <c r="E15" s="37">
        <f t="shared" si="0"/>
        <v>0.74</v>
      </c>
      <c r="F15" s="37">
        <f t="shared" si="0"/>
        <v>0.74</v>
      </c>
      <c r="G15" s="37">
        <f t="shared" si="0"/>
        <v>0.74</v>
      </c>
      <c r="H15" s="37">
        <f t="shared" si="0"/>
        <v>0.74</v>
      </c>
      <c r="I15" s="37">
        <f t="shared" si="0"/>
        <v>0.74</v>
      </c>
      <c r="J15" s="37">
        <f t="shared" si="0"/>
        <v>0.74</v>
      </c>
      <c r="K15" s="37">
        <f t="shared" si="0"/>
        <v>0.74</v>
      </c>
      <c r="L15" s="37">
        <f t="shared" si="0"/>
        <v>0.74</v>
      </c>
      <c r="M15" s="37">
        <f t="shared" si="0"/>
        <v>0.74</v>
      </c>
      <c r="N15" s="37">
        <f t="shared" si="0"/>
        <v>0.74</v>
      </c>
      <c r="O15" s="38">
        <f>'SET-Direcc. Estratégico'!J6</f>
        <v>0.74</v>
      </c>
      <c r="V15" s="7"/>
      <c r="W15" s="8"/>
      <c r="X15" s="8"/>
    </row>
    <row r="16" spans="1:24" ht="17.25" customHeight="1" x14ac:dyDescent="0.25">
      <c r="A16" s="67" t="s">
        <v>98</v>
      </c>
      <c r="B16" s="68"/>
      <c r="C16" s="37">
        <f t="shared" ref="C16:N16" si="1">$O$16</f>
        <v>0.8</v>
      </c>
      <c r="D16" s="37">
        <f t="shared" si="1"/>
        <v>0.8</v>
      </c>
      <c r="E16" s="37">
        <f t="shared" si="1"/>
        <v>0.8</v>
      </c>
      <c r="F16" s="37">
        <f t="shared" si="1"/>
        <v>0.8</v>
      </c>
      <c r="G16" s="37">
        <f t="shared" si="1"/>
        <v>0.8</v>
      </c>
      <c r="H16" s="37">
        <f t="shared" si="1"/>
        <v>0.8</v>
      </c>
      <c r="I16" s="37">
        <f t="shared" si="1"/>
        <v>0.8</v>
      </c>
      <c r="J16" s="37">
        <f t="shared" si="1"/>
        <v>0.8</v>
      </c>
      <c r="K16" s="37">
        <f t="shared" si="1"/>
        <v>0.8</v>
      </c>
      <c r="L16" s="37">
        <f t="shared" si="1"/>
        <v>0.8</v>
      </c>
      <c r="M16" s="37">
        <f t="shared" si="1"/>
        <v>0.8</v>
      </c>
      <c r="N16" s="37">
        <f t="shared" si="1"/>
        <v>0.8</v>
      </c>
      <c r="O16" s="38">
        <f>'SET-Direcc. Estratégico'!K6</f>
        <v>0.8</v>
      </c>
      <c r="V16" s="7"/>
      <c r="W16" s="8"/>
      <c r="X16" s="8"/>
    </row>
    <row r="17" spans="1:24" ht="17.25" customHeight="1" x14ac:dyDescent="0.25">
      <c r="A17" s="71" t="s">
        <v>95</v>
      </c>
      <c r="B17" s="72"/>
      <c r="C17" s="10" t="str">
        <f t="shared" ref="C17:E17" si="2">IF((C19),C18/C19,"-")</f>
        <v>-</v>
      </c>
      <c r="D17" s="10" t="str">
        <f t="shared" si="2"/>
        <v>-</v>
      </c>
      <c r="E17" s="10" t="str">
        <f t="shared" si="2"/>
        <v>-</v>
      </c>
      <c r="F17" s="10" t="str">
        <f>IF((F19),F18/F19,"-")</f>
        <v>-</v>
      </c>
      <c r="G17" s="10" t="str">
        <f t="shared" ref="G17:O17" si="3">IF((G19),G18/G19,"-")</f>
        <v>-</v>
      </c>
      <c r="H17" s="10" t="str">
        <f t="shared" si="3"/>
        <v>-</v>
      </c>
      <c r="I17" s="10" t="str">
        <f t="shared" si="3"/>
        <v>-</v>
      </c>
      <c r="J17" s="10" t="str">
        <f t="shared" si="3"/>
        <v>-</v>
      </c>
      <c r="K17" s="10" t="str">
        <f t="shared" si="3"/>
        <v>-</v>
      </c>
      <c r="L17" s="10" t="str">
        <f t="shared" si="3"/>
        <v>-</v>
      </c>
      <c r="M17" s="10" t="str">
        <f t="shared" si="3"/>
        <v>-</v>
      </c>
      <c r="N17" s="10" t="str">
        <f t="shared" si="3"/>
        <v>-</v>
      </c>
      <c r="O17" s="11" t="str">
        <f t="shared" si="3"/>
        <v>-</v>
      </c>
      <c r="V17" s="7"/>
      <c r="W17" s="8"/>
      <c r="X17" s="8"/>
    </row>
    <row r="18" spans="1:24" ht="31.5" customHeight="1" x14ac:dyDescent="0.25">
      <c r="A18" s="73" t="s">
        <v>37</v>
      </c>
      <c r="B18" s="25" t="s">
        <v>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4">
        <f>SUM(C18:N18)</f>
        <v>0</v>
      </c>
      <c r="V18" s="7"/>
      <c r="W18" s="8"/>
      <c r="X18" s="8"/>
    </row>
    <row r="19" spans="1:24" ht="23.25" customHeight="1" x14ac:dyDescent="0.25">
      <c r="A19" s="73"/>
      <c r="B19" s="25" t="s">
        <v>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4">
        <f>SUM(C19:N19)</f>
        <v>0</v>
      </c>
      <c r="V19" s="7"/>
      <c r="W19" s="8"/>
      <c r="X19" s="8"/>
    </row>
    <row r="20" spans="1:24" ht="17.25" customHeight="1" x14ac:dyDescent="0.25">
      <c r="A20" s="73"/>
      <c r="B20" s="2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4"/>
      <c r="V20" s="7"/>
      <c r="W20" s="8"/>
      <c r="X20" s="8"/>
    </row>
    <row r="21" spans="1:24" ht="18" customHeight="1" thickBot="1" x14ac:dyDescent="0.3">
      <c r="A21" s="74"/>
      <c r="B21" s="26" t="s">
        <v>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5"/>
      <c r="V21" s="7"/>
      <c r="W21" s="8"/>
      <c r="X21" s="8"/>
    </row>
    <row r="22" spans="1:24" ht="14.25" customHeight="1" thickBot="1" x14ac:dyDescent="0.3">
      <c r="A22" s="75" t="s">
        <v>34</v>
      </c>
      <c r="B22" s="76"/>
      <c r="C22" s="77"/>
      <c r="D22" s="64" t="str">
        <f>'SET-Direcc. Estratégico'!$G6</f>
        <v>Entre 70% y 100%</v>
      </c>
      <c r="E22" s="65"/>
      <c r="F22" s="65"/>
      <c r="G22" s="66"/>
      <c r="H22" s="64" t="str">
        <f>'SET-Direcc. Estratégico'!$H6</f>
        <v>Entre 60% y 69%</v>
      </c>
      <c r="I22" s="65"/>
      <c r="J22" s="65"/>
      <c r="K22" s="66"/>
      <c r="L22" s="64" t="str">
        <f>'SET-Direcc. Estratégico'!$I6</f>
        <v>Menor al 59%</v>
      </c>
      <c r="M22" s="69"/>
      <c r="N22" s="69"/>
      <c r="O22" s="70"/>
      <c r="V22" s="7"/>
      <c r="W22" s="8"/>
      <c r="X22" s="8"/>
    </row>
    <row r="23" spans="1:24" ht="33" customHeight="1" thickBot="1" x14ac:dyDescent="0.3">
      <c r="A23" s="78"/>
      <c r="B23" s="79"/>
      <c r="C23" s="79"/>
      <c r="D23" s="80" t="s">
        <v>7</v>
      </c>
      <c r="E23" s="80"/>
      <c r="F23" s="80"/>
      <c r="G23" s="80"/>
      <c r="H23" s="81" t="s">
        <v>53</v>
      </c>
      <c r="I23" s="81"/>
      <c r="J23" s="81"/>
      <c r="K23" s="81"/>
      <c r="L23" s="87" t="s">
        <v>54</v>
      </c>
      <c r="M23" s="87"/>
      <c r="N23" s="87"/>
      <c r="O23" s="88"/>
      <c r="V23" s="7"/>
      <c r="W23" s="8"/>
      <c r="X23" s="8"/>
    </row>
    <row r="24" spans="1:24" ht="15.75" customHeight="1" thickBot="1" x14ac:dyDescent="0.3">
      <c r="A24" s="89" t="s">
        <v>36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1"/>
      <c r="V24" s="7"/>
      <c r="W24" s="8"/>
      <c r="X24" s="8"/>
    </row>
    <row r="25" spans="1:24" ht="264.75" customHeight="1" thickBot="1" x14ac:dyDescent="0.3">
      <c r="A25" s="61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3"/>
      <c r="V25" s="7"/>
    </row>
    <row r="26" spans="1:24" ht="15" customHeight="1" x14ac:dyDescent="0.25">
      <c r="A26" s="142" t="s">
        <v>50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4" t="s">
        <v>52</v>
      </c>
      <c r="O26" s="145"/>
    </row>
    <row r="27" spans="1:24" ht="20.100000000000001" customHeight="1" x14ac:dyDescent="0.25">
      <c r="A27" s="146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8">
        <v>43101</v>
      </c>
      <c r="O27" s="149"/>
    </row>
    <row r="28" spans="1:24" ht="20.100000000000001" customHeight="1" x14ac:dyDescent="0.25">
      <c r="A28" s="146"/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8">
        <v>43132</v>
      </c>
      <c r="O28" s="149"/>
    </row>
    <row r="29" spans="1:24" ht="20.100000000000001" customHeight="1" x14ac:dyDescent="0.25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8">
        <v>43160</v>
      </c>
      <c r="O29" s="149"/>
    </row>
    <row r="30" spans="1:24" ht="20.100000000000001" customHeight="1" x14ac:dyDescent="0.25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8">
        <v>43191</v>
      </c>
      <c r="O30" s="149"/>
    </row>
    <row r="31" spans="1:24" ht="20.100000000000001" customHeight="1" x14ac:dyDescent="0.25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8">
        <v>43221</v>
      </c>
      <c r="O31" s="149"/>
    </row>
    <row r="32" spans="1:24" ht="20.100000000000001" customHeight="1" x14ac:dyDescent="0.25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8">
        <v>43252</v>
      </c>
      <c r="O32" s="149"/>
    </row>
    <row r="33" spans="1:17" ht="20.100000000000001" customHeight="1" x14ac:dyDescent="0.25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8">
        <v>43282</v>
      </c>
      <c r="O33" s="149"/>
    </row>
    <row r="34" spans="1:17" ht="20.100000000000001" customHeight="1" x14ac:dyDescent="0.25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8">
        <v>43313</v>
      </c>
      <c r="O34" s="149"/>
    </row>
    <row r="35" spans="1:17" ht="20.100000000000001" customHeight="1" x14ac:dyDescent="0.25">
      <c r="A35" s="146"/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8">
        <v>43344</v>
      </c>
      <c r="O35" s="149"/>
    </row>
    <row r="36" spans="1:17" ht="20.100000000000001" customHeight="1" x14ac:dyDescent="0.25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8">
        <v>43374</v>
      </c>
      <c r="O36" s="149"/>
    </row>
    <row r="37" spans="1:17" ht="20.100000000000001" customHeight="1" x14ac:dyDescent="0.25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8">
        <v>43405</v>
      </c>
      <c r="O37" s="149"/>
    </row>
    <row r="38" spans="1:17" ht="20.100000000000001" customHeight="1" thickBot="1" x14ac:dyDescent="0.3">
      <c r="A38" s="146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8">
        <v>43435</v>
      </c>
      <c r="O38" s="149"/>
    </row>
    <row r="39" spans="1:17" ht="19.5" customHeight="1" x14ac:dyDescent="0.25">
      <c r="A39" s="142" t="s">
        <v>51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4" t="s">
        <v>52</v>
      </c>
      <c r="O39" s="145"/>
    </row>
    <row r="40" spans="1:17" ht="15" x14ac:dyDescent="0.25">
      <c r="A40" s="146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50"/>
      <c r="O40" s="151"/>
    </row>
    <row r="41" spans="1:17" ht="15.75" thickBot="1" x14ac:dyDescent="0.3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4"/>
    </row>
    <row r="42" spans="1:17" ht="4.5" customHeight="1" x14ac:dyDescent="0.25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</row>
    <row r="44" spans="1:17" ht="14.25" x14ac:dyDescent="0.2">
      <c r="Q44" s="32" t="s">
        <v>74</v>
      </c>
    </row>
    <row r="45" spans="1:17" ht="14.25" x14ac:dyDescent="0.2">
      <c r="Q45" s="32" t="s">
        <v>75</v>
      </c>
    </row>
    <row r="46" spans="1:17" ht="14.25" x14ac:dyDescent="0.2">
      <c r="Q46" s="32" t="s">
        <v>76</v>
      </c>
    </row>
    <row r="47" spans="1:17" ht="14.25" x14ac:dyDescent="0.2">
      <c r="Q47" s="32" t="s">
        <v>77</v>
      </c>
    </row>
    <row r="48" spans="1:17" ht="14.25" x14ac:dyDescent="0.2">
      <c r="Q48" s="32" t="s">
        <v>78</v>
      </c>
    </row>
    <row r="49" spans="17:17" ht="14.25" x14ac:dyDescent="0.2">
      <c r="Q49" s="32" t="s">
        <v>79</v>
      </c>
    </row>
    <row r="50" spans="17:17" ht="14.25" x14ac:dyDescent="0.2">
      <c r="Q50" s="32" t="s">
        <v>80</v>
      </c>
    </row>
    <row r="51" spans="17:17" ht="14.25" x14ac:dyDescent="0.2">
      <c r="Q51" s="32" t="s">
        <v>81</v>
      </c>
    </row>
    <row r="52" spans="17:17" ht="14.25" x14ac:dyDescent="0.2">
      <c r="Q52" s="32" t="s">
        <v>82</v>
      </c>
    </row>
    <row r="53" spans="17:17" ht="14.25" x14ac:dyDescent="0.2">
      <c r="Q53" s="32" t="s">
        <v>83</v>
      </c>
    </row>
    <row r="54" spans="17:17" ht="14.25" x14ac:dyDescent="0.2">
      <c r="Q54" s="32" t="s">
        <v>84</v>
      </c>
    </row>
    <row r="55" spans="17:17" ht="14.25" x14ac:dyDescent="0.2">
      <c r="Q55" s="32" t="s">
        <v>85</v>
      </c>
    </row>
    <row r="56" spans="17:17" ht="14.25" x14ac:dyDescent="0.2">
      <c r="Q56" s="32" t="s">
        <v>86</v>
      </c>
    </row>
    <row r="58" spans="17:17" x14ac:dyDescent="0.25">
      <c r="Q58" s="9">
        <v>0.74</v>
      </c>
    </row>
    <row r="59" spans="17:17" x14ac:dyDescent="0.25">
      <c r="Q59" s="9">
        <v>0.8</v>
      </c>
    </row>
  </sheetData>
  <sheetProtection algorithmName="SHA-512" hashValue="S6HxLADmkMgzYOwvNfp3bo+AfeePFLrr0vjdc7exb6CmrBKaZO7c397U3XYX/i6Xr1if5OLUzyJWytHdInznFw==" saltValue="NpkdUIG/QSk3d0D44eHHtA==" spinCount="100000" sheet="1" objects="1" scenarios="1"/>
  <mergeCells count="74">
    <mergeCell ref="A33:M33"/>
    <mergeCell ref="N33:O33"/>
    <mergeCell ref="A34:M34"/>
    <mergeCell ref="N34:O34"/>
    <mergeCell ref="A38:M38"/>
    <mergeCell ref="N38:O38"/>
    <mergeCell ref="A35:M35"/>
    <mergeCell ref="N35:O35"/>
    <mergeCell ref="A36:M36"/>
    <mergeCell ref="N36:O36"/>
    <mergeCell ref="A37:M37"/>
    <mergeCell ref="N37:O37"/>
    <mergeCell ref="N30:O30"/>
    <mergeCell ref="A31:M31"/>
    <mergeCell ref="N31:O31"/>
    <mergeCell ref="A32:M32"/>
    <mergeCell ref="N32:O32"/>
    <mergeCell ref="A42:O42"/>
    <mergeCell ref="A26:M26"/>
    <mergeCell ref="N26:O26"/>
    <mergeCell ref="A27:M27"/>
    <mergeCell ref="N27:O27"/>
    <mergeCell ref="A39:M39"/>
    <mergeCell ref="N39:O39"/>
    <mergeCell ref="A40:M40"/>
    <mergeCell ref="N40:O40"/>
    <mergeCell ref="A41:M41"/>
    <mergeCell ref="N41:O41"/>
    <mergeCell ref="A28:M28"/>
    <mergeCell ref="N28:O28"/>
    <mergeCell ref="A29:M29"/>
    <mergeCell ref="N29:O29"/>
    <mergeCell ref="A30:M30"/>
    <mergeCell ref="D1:O1"/>
    <mergeCell ref="D2:O2"/>
    <mergeCell ref="A1:C2"/>
    <mergeCell ref="A3:E3"/>
    <mergeCell ref="F3:O3"/>
    <mergeCell ref="A4:E4"/>
    <mergeCell ref="F4:O4"/>
    <mergeCell ref="A6:E6"/>
    <mergeCell ref="G6:O6"/>
    <mergeCell ref="A7:D8"/>
    <mergeCell ref="E7:E8"/>
    <mergeCell ref="F7:G8"/>
    <mergeCell ref="H7:H8"/>
    <mergeCell ref="I7:I8"/>
    <mergeCell ref="J7:K8"/>
    <mergeCell ref="L7:O7"/>
    <mergeCell ref="L8:M8"/>
    <mergeCell ref="A5:E5"/>
    <mergeCell ref="N8:O8"/>
    <mergeCell ref="F5:O5"/>
    <mergeCell ref="A9:D9"/>
    <mergeCell ref="F9:G9"/>
    <mergeCell ref="J9:O9"/>
    <mergeCell ref="L23:O23"/>
    <mergeCell ref="A24:O24"/>
    <mergeCell ref="A10:O10"/>
    <mergeCell ref="A11:O11"/>
    <mergeCell ref="A12:O12"/>
    <mergeCell ref="A13:O13"/>
    <mergeCell ref="A14:B14"/>
    <mergeCell ref="A25:O25"/>
    <mergeCell ref="D22:G22"/>
    <mergeCell ref="A15:B15"/>
    <mergeCell ref="L22:O22"/>
    <mergeCell ref="H22:K22"/>
    <mergeCell ref="A16:B16"/>
    <mergeCell ref="A17:B17"/>
    <mergeCell ref="A18:A21"/>
    <mergeCell ref="A22:C23"/>
    <mergeCell ref="D23:G23"/>
    <mergeCell ref="H23:K23"/>
  </mergeCells>
  <dataValidations count="1">
    <dataValidation type="list" allowBlank="1" showInputMessage="1" showErrorMessage="1" sqref="J9:O9" xr:uid="{00000000-0002-0000-0100-000000000000}">
      <formula1>$Q$44:$Q$56</formula1>
    </dataValidation>
  </dataValidations>
  <pageMargins left="0.39370078740157483" right="0.39370078740157483" top="0.35433070866141736" bottom="0.35433070866141736" header="0" footer="0"/>
  <pageSetup scale="73" orientation="portrait" horizontalDpi="4294967294" verticalDpi="4294967294" r:id="rId1"/>
  <headerFooter alignWithMargins="0">
    <oddFooter>&amp;R&amp;8Diseñado por: Wilson Andrade González</oddFooter>
  </headerFooter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1</xdr:col>
                <xdr:colOff>438150</xdr:colOff>
                <xdr:row>0</xdr:row>
                <xdr:rowOff>38100</xdr:rowOff>
              </from>
              <to>
                <xdr:col>1</xdr:col>
                <xdr:colOff>1314450</xdr:colOff>
                <xdr:row>1</xdr:row>
                <xdr:rowOff>123825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SET-Direcc. Estratégico</vt:lpstr>
      <vt:lpstr>01</vt:lpstr>
      <vt:lpstr>'SET-Direcc. Estratégico'!Títulos_a_imprimir</vt:lpstr>
    </vt:vector>
  </TitlesOfParts>
  <Company>Windows XP Colossus Edition 2 Reloaded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Colossus User</dc:creator>
  <cp:lastModifiedBy>WILSON</cp:lastModifiedBy>
  <cp:lastPrinted>2015-08-14T21:24:52Z</cp:lastPrinted>
  <dcterms:created xsi:type="dcterms:W3CDTF">2010-03-16T20:37:23Z</dcterms:created>
  <dcterms:modified xsi:type="dcterms:W3CDTF">2018-03-20T14:58:59Z</dcterms:modified>
</cp:coreProperties>
</file>